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ТЛ" sheetId="1" state="visible" r:id="rId3"/>
    <sheet name="План" sheetId="2" state="visible" r:id="rId4"/>
    <sheet name="Бюджет" sheetId="3" state="visible" r:id="rId5"/>
  </sheets>
  <definedNames>
    <definedName function="false" hidden="false" localSheetId="1" name="_xlnm.Print_Area" vbProcedure="false">План!$A$1:$AW$97</definedName>
    <definedName function="false" hidden="true" localSheetId="1" name="_xlnm._FilterDatabase" vbProcedure="false">План!$D$7:$F$97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<sst xmlns="http://schemas.openxmlformats.org/spreadsheetml/2006/main" count="249" uniqueCount="209">
  <si>
    <t xml:space="preserve">2. План учебного процесса</t>
  </si>
  <si>
    <t xml:space="preserve">Индекс</t>
  </si>
  <si>
    <t xml:space="preserve">Наименование</t>
  </si>
  <si>
    <t xml:space="preserve">Объем образовательной программы в академических часах</t>
  </si>
  <si>
    <t xml:space="preserve">Распределение учебной нагрузки </t>
  </si>
  <si>
    <t xml:space="preserve">Всего</t>
  </si>
  <si>
    <t xml:space="preserve">Работа обучающихся во взаимодействии с  преподавателем</t>
  </si>
  <si>
    <t xml:space="preserve">Самостоятельная работа</t>
  </si>
  <si>
    <t xml:space="preserve">Формы промежуточной аттестации</t>
  </si>
  <si>
    <t xml:space="preserve">Занятия по дисциплинам и МДК</t>
  </si>
  <si>
    <t xml:space="preserve">1 курс</t>
  </si>
  <si>
    <t xml:space="preserve">2 курс</t>
  </si>
  <si>
    <t xml:space="preserve">3 курс</t>
  </si>
  <si>
    <t xml:space="preserve">4 курс</t>
  </si>
  <si>
    <t xml:space="preserve">Экзамен</t>
  </si>
  <si>
    <t xml:space="preserve">Дифференцированный зачет</t>
  </si>
  <si>
    <t xml:space="preserve">Зачет</t>
  </si>
  <si>
    <t xml:space="preserve">Всего по дисциплинам / МДК</t>
  </si>
  <si>
    <t xml:space="preserve">Теоретическое обучение</t>
  </si>
  <si>
    <t xml:space="preserve">Лабораторные и практические занятия</t>
  </si>
  <si>
    <t xml:space="preserve">Курсовой проект</t>
  </si>
  <si>
    <t xml:space="preserve">Практика</t>
  </si>
  <si>
    <t xml:space="preserve">1 сем. </t>
  </si>
  <si>
    <t xml:space="preserve">2 сем. </t>
  </si>
  <si>
    <t xml:space="preserve">3 сем.</t>
  </si>
  <si>
    <t xml:space="preserve">4 сем. </t>
  </si>
  <si>
    <t xml:space="preserve">5 сем.</t>
  </si>
  <si>
    <t xml:space="preserve">6 сем.</t>
  </si>
  <si>
    <t xml:space="preserve">7 сем.</t>
  </si>
  <si>
    <t xml:space="preserve">8 сем.</t>
  </si>
  <si>
    <t xml:space="preserve">17 нед</t>
  </si>
  <si>
    <t xml:space="preserve">23 нед</t>
  </si>
  <si>
    <t xml:space="preserve">1нед ПА</t>
  </si>
  <si>
    <t xml:space="preserve">16 нед.</t>
  </si>
  <si>
    <t xml:space="preserve">1 нед</t>
  </si>
  <si>
    <t xml:space="preserve">17 нед.</t>
  </si>
  <si>
    <t xml:space="preserve">6 нед ПП</t>
  </si>
  <si>
    <t xml:space="preserve">1 нед ПА</t>
  </si>
  <si>
    <t xml:space="preserve">6 нед.</t>
  </si>
  <si>
    <t xml:space="preserve">11 нед ПП </t>
  </si>
  <si>
    <t xml:space="preserve">1 нед ПА </t>
  </si>
  <si>
    <t xml:space="preserve">6 нед ГИА</t>
  </si>
  <si>
    <t xml:space="preserve">1.</t>
  </si>
  <si>
    <t xml:space="preserve">2.</t>
  </si>
  <si>
    <t xml:space="preserve">3.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</si>
  <si>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</si>
  <si>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</si>
  <si>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</si>
  <si>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</si>
  <si>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</si>
  <si>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</si>
  <si>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ОО</t>
  </si>
  <si>
    <t xml:space="preserve">Общеобразовательный цикл</t>
  </si>
  <si>
    <t xml:space="preserve">ОД.01</t>
  </si>
  <si>
    <t xml:space="preserve">Русский язык</t>
  </si>
  <si>
    <t xml:space="preserve">ОД.02</t>
  </si>
  <si>
    <t xml:space="preserve">Литература </t>
  </si>
  <si>
    <t xml:space="preserve">ОД.03</t>
  </si>
  <si>
    <t xml:space="preserve">История</t>
  </si>
  <si>
    <t xml:space="preserve">ОД.04</t>
  </si>
  <si>
    <t xml:space="preserve">Обществознание</t>
  </si>
  <si>
    <t xml:space="preserve">ОД.05</t>
  </si>
  <si>
    <t xml:space="preserve">География</t>
  </si>
  <si>
    <t xml:space="preserve">ОД.06</t>
  </si>
  <si>
    <t xml:space="preserve">Иностранный язык</t>
  </si>
  <si>
    <t xml:space="preserve">ОД.07</t>
  </si>
  <si>
    <t xml:space="preserve">Математика</t>
  </si>
  <si>
    <t xml:space="preserve">ОД.08</t>
  </si>
  <si>
    <t xml:space="preserve">Информатика</t>
  </si>
  <si>
    <t xml:space="preserve">ОД.09</t>
  </si>
  <si>
    <t xml:space="preserve">Физическая культура</t>
  </si>
  <si>
    <t xml:space="preserve">ОД.10</t>
  </si>
  <si>
    <t xml:space="preserve">Основы безопасности и защиты Родины</t>
  </si>
  <si>
    <t xml:space="preserve">ОД.11</t>
  </si>
  <si>
    <t xml:space="preserve">Физика </t>
  </si>
  <si>
    <t xml:space="preserve">ОД.12</t>
  </si>
  <si>
    <t xml:space="preserve">Химия</t>
  </si>
  <si>
    <t xml:space="preserve">ОД.13</t>
  </si>
  <si>
    <t xml:space="preserve">Биология</t>
  </si>
  <si>
    <t xml:space="preserve">ОД.14</t>
  </si>
  <si>
    <t xml:space="preserve">Индивидуальный проект</t>
  </si>
  <si>
    <t xml:space="preserve">ПА</t>
  </si>
  <si>
    <t xml:space="preserve">Промежуточная аттестация</t>
  </si>
  <si>
    <t xml:space="preserve">ОГСЭ.00 </t>
  </si>
  <si>
    <t xml:space="preserve">Общий гуманитарный и социально-экономический цикл</t>
  </si>
  <si>
    <t xml:space="preserve">ОГСЭ.01 </t>
  </si>
  <si>
    <t xml:space="preserve">Основы философии</t>
  </si>
  <si>
    <t xml:space="preserve">ОГСЭ.02</t>
  </si>
  <si>
    <t xml:space="preserve">ОГСЭ.03</t>
  </si>
  <si>
    <t xml:space="preserve">Иностранный язык в профессиональной деятельности</t>
  </si>
  <si>
    <t xml:space="preserve">ОГСЭ.04</t>
  </si>
  <si>
    <t xml:space="preserve">3,4,5,6</t>
  </si>
  <si>
    <t xml:space="preserve">ОГСЭ.05</t>
  </si>
  <si>
    <t xml:space="preserve">Психология общения</t>
  </si>
  <si>
    <t xml:space="preserve">ЕН.00</t>
  </si>
  <si>
    <t xml:space="preserve">Математический и общий естественнонаучный цикл</t>
  </si>
  <si>
    <t xml:space="preserve">ЕН.01</t>
  </si>
  <si>
    <t xml:space="preserve">ЕН.02</t>
  </si>
  <si>
    <t xml:space="preserve">Экологические основы природопользования</t>
  </si>
  <si>
    <t xml:space="preserve">Профессиональная составляющая</t>
  </si>
  <si>
    <t xml:space="preserve">ОП.00</t>
  </si>
  <si>
    <t xml:space="preserve">Общепрофессиональный  учебный  цикл</t>
  </si>
  <si>
    <t xml:space="preserve">ОПД.01</t>
  </si>
  <si>
    <t xml:space="preserve">Микробиология, физиология питания, санитария и гигиена</t>
  </si>
  <si>
    <t xml:space="preserve">ОПД.02</t>
  </si>
  <si>
    <t xml:space="preserve">Организация хранения и контроль запасов и сырья</t>
  </si>
  <si>
    <t xml:space="preserve">ОПД.03</t>
  </si>
  <si>
    <t xml:space="preserve">Техническое оснащение организаций питания</t>
  </si>
  <si>
    <t xml:space="preserve">ОПД.04</t>
  </si>
  <si>
    <t xml:space="preserve">Организация обслуживания</t>
  </si>
  <si>
    <t xml:space="preserve">ОПД.05</t>
  </si>
  <si>
    <t xml:space="preserve">Основы экономики, менеджмента и маркетинга</t>
  </si>
  <si>
    <t xml:space="preserve">ОПД.06</t>
  </si>
  <si>
    <t xml:space="preserve">Правовые основы профессиональной деятельности</t>
  </si>
  <si>
    <t xml:space="preserve">ОПД.07</t>
  </si>
  <si>
    <t xml:space="preserve">Информационные технологии в профессиональной деятельности</t>
  </si>
  <si>
    <t xml:space="preserve">ОПД.08</t>
  </si>
  <si>
    <t xml:space="preserve">Охрана труда</t>
  </si>
  <si>
    <t xml:space="preserve">ОПД.09</t>
  </si>
  <si>
    <t xml:space="preserve">Безопасность жизнедеятельности</t>
  </si>
  <si>
    <t xml:space="preserve">ОПД.10</t>
  </si>
  <si>
    <t xml:space="preserve">Контроль качества кулинарной продукции </t>
  </si>
  <si>
    <t xml:space="preserve">ОПД. 11</t>
  </si>
  <si>
    <t xml:space="preserve">Основы поиска работы</t>
  </si>
  <si>
    <t xml:space="preserve">ПМ.00</t>
  </si>
  <si>
    <t xml:space="preserve">Профессиональные  модули</t>
  </si>
  <si>
    <t xml:space="preserve">ПМ.01</t>
  </si>
  <si>
    <t xml:space="preserve">Организация и ведение процесса приготовления и подготовки к реализации полуфабрикатов для блюд, кулинарных изделий сложного ассортимента</t>
  </si>
  <si>
    <t xml:space="preserve">МДК.01.01</t>
  </si>
  <si>
    <t xml:space="preserve">Организация процессов приготовления, подготовки к реализации кулинарных полуфабрикатов сложного ассортимента</t>
  </si>
  <si>
    <t xml:space="preserve">МДК.01.02</t>
  </si>
  <si>
    <t xml:space="preserve">Процессы приготовления, подготовки к реализации кулинарных полуфабрикатов сложного ассортимента</t>
  </si>
  <si>
    <t xml:space="preserve">УП.01</t>
  </si>
  <si>
    <t xml:space="preserve">Учебная практика </t>
  </si>
  <si>
    <t xml:space="preserve">ПП.01</t>
  </si>
  <si>
    <t xml:space="preserve">Производственная практика</t>
  </si>
  <si>
    <t xml:space="preserve">Экзамен по модулю</t>
  </si>
  <si>
    <t xml:space="preserve">ПМ.02</t>
  </si>
  <si>
    <t xml:space="preserve">Организация и ведение процессов приготовления, оформления и подготовки к реализации горячих  блюд, кулинарных изделий, закусок сложного ассортимента с учетом потребностей различных категорий потребителей, форм и видов обслуживания</t>
  </si>
  <si>
    <t xml:space="preserve">МДК.02.01</t>
  </si>
  <si>
    <t xml:space="preserve">Организация процессов приготовления, подготовки к реализации горячих блюд, кулинарных изделий, закусок сложного ассортимента</t>
  </si>
  <si>
    <t xml:space="preserve">МДК.02.02</t>
  </si>
  <si>
    <t xml:space="preserve">Процессы приготовления, подготовки к реализации горячих блюд, кулинарных изделий, закусок сложного ассортимента</t>
  </si>
  <si>
    <t xml:space="preserve">УП.02</t>
  </si>
  <si>
    <t xml:space="preserve">Учебная практика</t>
  </si>
  <si>
    <t xml:space="preserve">ПП.02</t>
  </si>
  <si>
    <t xml:space="preserve">ПМ.03</t>
  </si>
  <si>
    <t xml:space="preserve">Организация и ведение процессов приготовления, оформления и подготовки к реализации холодных 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</si>
  <si>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 xml:space="preserve">МДК.03.01</t>
  </si>
  <si>
    <t xml:space="preserve">Организация процессов приготовления, подготовки к реализации  холодных блюд , кулинарных изделий, закусок сложного ассортимента</t>
  </si>
  <si>
    <t xml:space="preserve">МДК.03.02</t>
  </si>
  <si>
    <t xml:space="preserve">Процессы приготовления, подготовки к реализации и презентации холодных блюд , кулинарных изделий, закусок сложного ассортимента </t>
  </si>
  <si>
    <t xml:space="preserve">УП.03</t>
  </si>
  <si>
    <t xml:space="preserve">ПП.03</t>
  </si>
  <si>
    <t xml:space="preserve">ПМ.04</t>
  </si>
  <si>
    <t xml:space="preserve"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</si>
  <si>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 xml:space="preserve">МДК.04.01</t>
  </si>
  <si>
    <t xml:space="preserve">Организация приготовления, оформления и подготовки к реализации холодных и горячих  десертов, напитков сложного ассортимента</t>
  </si>
  <si>
    <t xml:space="preserve">МДК.04.02</t>
  </si>
  <si>
    <t xml:space="preserve">Процессы приготовления,  подготовки к реализации холодных и горячих десертов, напитков сложного ассортимента</t>
  </si>
  <si>
    <t xml:space="preserve">УП.04</t>
  </si>
  <si>
    <t xml:space="preserve">ПП.04</t>
  </si>
  <si>
    <t xml:space="preserve">ПМ.05</t>
  </si>
  <si>
    <t xml:space="preserve"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</si>
  <si>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 xml:space="preserve">МДК.05.01</t>
  </si>
  <si>
    <t xml:space="preserve">Организация приготовления, подготовки к реализации хлебобулочных, мучных кондитерских изделий сложного ассортимента</t>
  </si>
  <si>
    <t xml:space="preserve">МДК.05.02</t>
  </si>
  <si>
    <t xml:space="preserve">Процессы приготовления, подготовки к реализации хлебобулочных, мучных кондитерских  изделий сложного ассортимента</t>
  </si>
  <si>
    <t xml:space="preserve">УП.05</t>
  </si>
  <si>
    <t xml:space="preserve">ПП.05</t>
  </si>
  <si>
    <t xml:space="preserve">ПМ.06</t>
  </si>
  <si>
    <t xml:space="preserve">Организация и контроль текущей деятельности подчиненного персонала</t>
  </si>
  <si>
    <t xml:space="preserve">МДК.06.01</t>
  </si>
  <si>
    <t xml:space="preserve">Оперативное управление текущей деятельностью подчиненного персонала</t>
  </si>
  <si>
    <t xml:space="preserve">ПП.06</t>
  </si>
  <si>
    <t xml:space="preserve">ПМ.07</t>
  </si>
  <si>
    <t xml:space="preserve">Освоение профессии рабочего 16675 Повар</t>
  </si>
  <si>
    <t xml:space="preserve">УП.07</t>
  </si>
  <si>
    <t xml:space="preserve">ПП.07</t>
  </si>
  <si>
    <t xml:space="preserve">ГИА</t>
  </si>
  <si>
    <t xml:space="preserve">Государственная итоговая аттестация  (ДЭ)   </t>
  </si>
  <si>
    <t xml:space="preserve">ВСЕГО</t>
  </si>
  <si>
    <t xml:space="preserve">Всего часов</t>
  </si>
  <si>
    <t xml:space="preserve">1 семестр</t>
  </si>
  <si>
    <t xml:space="preserve">2 семестр</t>
  </si>
  <si>
    <t xml:space="preserve">3 семестр</t>
  </si>
  <si>
    <t xml:space="preserve">4 семестр</t>
  </si>
  <si>
    <t xml:space="preserve">5 семестр</t>
  </si>
  <si>
    <t xml:space="preserve">6 семестр</t>
  </si>
  <si>
    <t xml:space="preserve">7 семестр</t>
  </si>
  <si>
    <t xml:space="preserve">8 семестр</t>
  </si>
  <si>
    <t xml:space="preserve">Дисциплин и МДК</t>
  </si>
  <si>
    <t xml:space="preserve">Учебной практики</t>
  </si>
  <si>
    <t xml:space="preserve">Производ.практики</t>
  </si>
  <si>
    <t xml:space="preserve">Экзаменов</t>
  </si>
  <si>
    <t xml:space="preserve">Дифф. зачетов</t>
  </si>
  <si>
    <t xml:space="preserve">1.     Сводные данные по бюджету времени (в неделях)</t>
  </si>
  <si>
    <t xml:space="preserve">Курсы</t>
  </si>
  <si>
    <t xml:space="preserve">Обучение по дисциплинам и междисциплинарным курсам</t>
  </si>
  <si>
    <t xml:space="preserve">Подготовка к ГИА</t>
  </si>
  <si>
    <t xml:space="preserve">Государственная (итоговая) аттестация</t>
  </si>
  <si>
    <t xml:space="preserve">Каникулы</t>
  </si>
  <si>
    <t xml:space="preserve">Всего (по курсам)</t>
  </si>
  <si>
    <t xml:space="preserve">по профилю специальности </t>
  </si>
  <si>
    <t xml:space="preserve">преддипломная</t>
  </si>
  <si>
    <t xml:space="preserve">I курс</t>
  </si>
  <si>
    <t xml:space="preserve">II курс</t>
  </si>
  <si>
    <t xml:space="preserve">III курс</t>
  </si>
  <si>
    <t xml:space="preserve">IV курс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</si>
</sst>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"/>
  </numFmts>
  <fonts count="1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b val="true"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2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DEEBF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7</xdr:col>
      <xdr:colOff>1461600</xdr:colOff>
      <xdr:row>31</xdr:row>
      <xdr:rowOff>92880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0" y="0"/>
          <a:ext cx="8881560" cy="5998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23.2890625" defaultRowHeight="15" zeroHeight="false" outlineLevelRow="0" outlineLevelCol="0"/>
  <cols>
    <col collapsed="false" customWidth="true" hidden="false" outlineLevel="0" max="2" min="2" style="1" width="28.42"/>
    <col collapsed="false" customWidth="true" hidden="false" outlineLevel="0" max="7" min="3" style="1" width="10.71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T810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22" ySplit="11" topLeftCell="W27" activePane="bottomRight" state="frozen"/>
      <selection pane="topLeft" activeCell="A1" activeCellId="0" sqref="A1"/>
      <selection pane="topRight" activeCell="W1" activeCellId="0" sqref="W1"/>
      <selection pane="bottomLeft" activeCell="A27" activeCellId="0" sqref="A27"/>
      <selection pane="bottomRight" activeCell="AE38" activeCellId="0" sqref="AE38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12.86"/>
    <col collapsed="false" customWidth="true" hidden="false" outlineLevel="0" max="2" min="2" style="3" width="45.43"/>
    <col collapsed="false" customWidth="false" hidden="false" outlineLevel="0" max="3" min="3" style="2" width="9.14"/>
    <col collapsed="false" customWidth="true" hidden="false" outlineLevel="0" max="4" min="4" style="2" width="8.29"/>
    <col collapsed="false" customWidth="true" hidden="false" outlineLevel="0" max="5" min="5" style="2" width="7.71"/>
    <col collapsed="false" customWidth="true" hidden="false" outlineLevel="0" max="6" min="6" style="2" width="7.42"/>
    <col collapsed="false" customWidth="true" hidden="false" outlineLevel="0" max="7" min="7" style="2" width="11.29"/>
    <col collapsed="false" customWidth="false" hidden="false" outlineLevel="0" max="8" min="8" style="2" width="9.14"/>
    <col collapsed="false" customWidth="true" hidden="false" outlineLevel="0" max="9" min="9" style="2" width="13"/>
    <col collapsed="false" customWidth="false" hidden="false" outlineLevel="0" max="12" min="10" style="2" width="9.14"/>
    <col collapsed="false" customWidth="true" hidden="false" outlineLevel="0" max="13" min="13" style="4" width="7.29"/>
    <col collapsed="false" customWidth="true" hidden="false" outlineLevel="0" max="14" min="14" style="5" width="4.71"/>
    <col collapsed="false" customWidth="true" hidden="false" outlineLevel="0" max="15" min="15" style="4" width="7"/>
    <col collapsed="false" customWidth="true" hidden="false" outlineLevel="0" max="16" min="16" style="5" width="4.71"/>
    <col collapsed="false" customWidth="true" hidden="false" outlineLevel="0" max="17" min="17" style="2" width="4.71"/>
    <col collapsed="false" customWidth="true" hidden="false" outlineLevel="0" max="18" min="18" style="4" width="7.57"/>
    <col collapsed="false" customWidth="true" hidden="false" outlineLevel="0" max="21" min="19" style="4" width="4.71"/>
    <col collapsed="false" customWidth="true" hidden="false" outlineLevel="0" max="22" min="22" style="4" width="5.71"/>
    <col collapsed="false" customWidth="true" hidden="false" outlineLevel="0" max="23" min="23" style="4" width="4.71"/>
    <col collapsed="false" customWidth="true" hidden="false" outlineLevel="0" max="24" min="24" style="4" width="6"/>
    <col collapsed="false" customWidth="true" hidden="false" outlineLevel="0" max="25" min="25" style="5" width="4.71"/>
    <col collapsed="false" customWidth="true" hidden="false" outlineLevel="0" max="26" min="26" style="4" width="4.71"/>
    <col collapsed="false" customWidth="true" hidden="false" outlineLevel="0" max="27" min="27" style="5" width="4.71"/>
    <col collapsed="false" customWidth="true" hidden="false" outlineLevel="0" max="28" min="28" style="6" width="6"/>
    <col collapsed="false" customWidth="true" hidden="false" outlineLevel="0" max="31" min="29" style="6" width="4.71"/>
    <col collapsed="false" customWidth="true" hidden="false" outlineLevel="0" max="32" min="32" style="6" width="6"/>
    <col collapsed="false" customWidth="true" hidden="false" outlineLevel="0" max="35" min="33" style="6" width="4.71"/>
    <col collapsed="false" customWidth="true" hidden="false" outlineLevel="0" max="36" min="36" style="7" width="6.85"/>
    <col collapsed="false" customWidth="true" hidden="false" outlineLevel="0" max="37" min="37" style="8" width="4.71"/>
    <col collapsed="false" customWidth="true" hidden="false" outlineLevel="0" max="38" min="38" style="7" width="4.71"/>
    <col collapsed="false" customWidth="true" hidden="false" outlineLevel="0" max="39" min="39" style="8" width="4.71"/>
    <col collapsed="false" customWidth="true" hidden="false" outlineLevel="0" max="40" min="40" style="9" width="6.85"/>
    <col collapsed="false" customWidth="true" hidden="false" outlineLevel="0" max="41" min="41" style="9" width="4.71"/>
    <col collapsed="false" customWidth="true" hidden="false" outlineLevel="0" max="42" min="42" style="7" width="7"/>
    <col collapsed="false" customWidth="true" hidden="false" outlineLevel="0" max="43" min="43" style="8" width="4.71"/>
    <col collapsed="false" customWidth="true" hidden="false" outlineLevel="0" max="44" min="44" style="7" width="6.85"/>
    <col collapsed="false" customWidth="true" hidden="false" outlineLevel="0" max="45" min="45" style="8" width="4.71"/>
    <col collapsed="false" customWidth="true" hidden="false" outlineLevel="0" max="46" min="46" style="7" width="4.71"/>
    <col collapsed="false" customWidth="true" hidden="false" outlineLevel="0" max="47" min="47" style="8" width="4.71"/>
    <col collapsed="false" customWidth="true" hidden="false" outlineLevel="0" max="48" min="48" style="7" width="7"/>
    <col collapsed="false" customWidth="true" hidden="false" outlineLevel="0" max="49" min="49" style="8" width="4.71"/>
    <col collapsed="false" customWidth="false" hidden="false" outlineLevel="0" max="16384" min="50" style="2" width="9.14"/>
  </cols>
  <sheetData>
    <row r="1" s="11" customFormat="true" ht="29.25" hidden="false" customHeight="true" outlineLevel="0" collapsed="false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</row>
    <row r="2" customFormat="false" ht="41.25" hidden="false" customHeight="true" outlineLevel="0" collapsed="false">
      <c r="A2" s="12" t="s">
        <v>1</v>
      </c>
      <c r="B2" s="13" t="s">
        <v>2</v>
      </c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2" t="s">
        <v>4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</row>
    <row r="3" customFormat="false" ht="15" hidden="false" customHeight="true" outlineLevel="0" collapsed="false">
      <c r="A3" s="12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</row>
    <row r="4" customFormat="false" ht="15.75" hidden="false" customHeight="true" outlineLevel="0" collapsed="false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</row>
    <row r="5" customFormat="false" ht="38.25" hidden="false" customHeight="true" outlineLevel="0" collapsed="false">
      <c r="A5" s="12"/>
      <c r="B5" s="13"/>
      <c r="C5" s="15" t="s">
        <v>5</v>
      </c>
      <c r="D5" s="16" t="s">
        <v>6</v>
      </c>
      <c r="E5" s="16"/>
      <c r="F5" s="16"/>
      <c r="G5" s="16"/>
      <c r="H5" s="16"/>
      <c r="I5" s="16"/>
      <c r="J5" s="16"/>
      <c r="K5" s="14"/>
      <c r="L5" s="15" t="s">
        <v>7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customFormat="false" ht="66.75" hidden="false" customHeight="true" outlineLevel="0" collapsed="false">
      <c r="A6" s="12"/>
      <c r="B6" s="13"/>
      <c r="C6" s="15"/>
      <c r="D6" s="17" t="s">
        <v>8</v>
      </c>
      <c r="E6" s="17"/>
      <c r="F6" s="17"/>
      <c r="G6" s="14" t="s">
        <v>9</v>
      </c>
      <c r="H6" s="14"/>
      <c r="I6" s="14"/>
      <c r="J6" s="14"/>
      <c r="K6" s="14"/>
      <c r="L6" s="15"/>
      <c r="M6" s="12" t="s">
        <v>10</v>
      </c>
      <c r="N6" s="12"/>
      <c r="O6" s="12"/>
      <c r="P6" s="12"/>
      <c r="Q6" s="12"/>
      <c r="R6" s="12" t="s">
        <v>11</v>
      </c>
      <c r="S6" s="12"/>
      <c r="T6" s="12"/>
      <c r="U6" s="12"/>
      <c r="V6" s="12"/>
      <c r="W6" s="12"/>
      <c r="X6" s="12"/>
      <c r="Y6" s="12"/>
      <c r="Z6" s="12"/>
      <c r="AA6" s="12"/>
      <c r="AB6" s="12" t="s">
        <v>12</v>
      </c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 t="s">
        <v>13</v>
      </c>
      <c r="AO6" s="12"/>
      <c r="AP6" s="12"/>
      <c r="AQ6" s="12"/>
      <c r="AR6" s="12"/>
      <c r="AS6" s="12"/>
      <c r="AT6" s="12"/>
      <c r="AU6" s="12"/>
      <c r="AV6" s="12"/>
      <c r="AW6" s="12"/>
    </row>
    <row r="7" customFormat="false" ht="58.5" hidden="false" customHeight="true" outlineLevel="0" collapsed="false">
      <c r="A7" s="12"/>
      <c r="B7" s="13"/>
      <c r="C7" s="15"/>
      <c r="D7" s="18" t="s">
        <v>14</v>
      </c>
      <c r="E7" s="18" t="s">
        <v>15</v>
      </c>
      <c r="F7" s="18" t="s">
        <v>16</v>
      </c>
      <c r="G7" s="18" t="s">
        <v>17</v>
      </c>
      <c r="H7" s="18" t="s">
        <v>18</v>
      </c>
      <c r="I7" s="18" t="s">
        <v>19</v>
      </c>
      <c r="J7" s="18" t="s">
        <v>20</v>
      </c>
      <c r="K7" s="18" t="s">
        <v>21</v>
      </c>
      <c r="L7" s="15"/>
      <c r="M7" s="19" t="s">
        <v>22</v>
      </c>
      <c r="N7" s="19"/>
      <c r="O7" s="20" t="s">
        <v>23</v>
      </c>
      <c r="P7" s="20"/>
      <c r="Q7" s="20"/>
      <c r="R7" s="21" t="s">
        <v>24</v>
      </c>
      <c r="S7" s="21"/>
      <c r="T7" s="21"/>
      <c r="U7" s="21"/>
      <c r="V7" s="20" t="s">
        <v>25</v>
      </c>
      <c r="W7" s="20"/>
      <c r="X7" s="20"/>
      <c r="Y7" s="20"/>
      <c r="Z7" s="20"/>
      <c r="AA7" s="20"/>
      <c r="AB7" s="22" t="s">
        <v>26</v>
      </c>
      <c r="AC7" s="22"/>
      <c r="AD7" s="22"/>
      <c r="AE7" s="22"/>
      <c r="AF7" s="23" t="s">
        <v>27</v>
      </c>
      <c r="AG7" s="23"/>
      <c r="AH7" s="23"/>
      <c r="AI7" s="23"/>
      <c r="AJ7" s="23"/>
      <c r="AK7" s="23"/>
      <c r="AL7" s="23"/>
      <c r="AM7" s="23"/>
      <c r="AN7" s="23" t="s">
        <v>28</v>
      </c>
      <c r="AO7" s="23"/>
      <c r="AP7" s="24" t="s">
        <v>29</v>
      </c>
      <c r="AQ7" s="24"/>
      <c r="AR7" s="24"/>
      <c r="AS7" s="24"/>
      <c r="AT7" s="24"/>
      <c r="AU7" s="24"/>
      <c r="AV7" s="24"/>
      <c r="AW7" s="24"/>
    </row>
    <row r="8" customFormat="false" ht="62.25" hidden="false" customHeight="true" outlineLevel="0" collapsed="false">
      <c r="A8" s="12"/>
      <c r="B8" s="13"/>
      <c r="C8" s="15"/>
      <c r="D8" s="18"/>
      <c r="E8" s="18"/>
      <c r="F8" s="18"/>
      <c r="G8" s="18"/>
      <c r="H8" s="18"/>
      <c r="I8" s="18"/>
      <c r="J8" s="18"/>
      <c r="K8" s="18"/>
      <c r="L8" s="15"/>
      <c r="M8" s="25" t="s">
        <v>30</v>
      </c>
      <c r="N8" s="25"/>
      <c r="O8" s="26" t="s">
        <v>31</v>
      </c>
      <c r="P8" s="26"/>
      <c r="Q8" s="27" t="s">
        <v>32</v>
      </c>
      <c r="R8" s="28" t="s">
        <v>33</v>
      </c>
      <c r="S8" s="28"/>
      <c r="T8" s="29" t="s">
        <v>34</v>
      </c>
      <c r="U8" s="29"/>
      <c r="V8" s="30" t="s">
        <v>35</v>
      </c>
      <c r="W8" s="30"/>
      <c r="X8" s="31" t="s">
        <v>36</v>
      </c>
      <c r="Y8" s="31"/>
      <c r="Z8" s="27" t="s">
        <v>37</v>
      </c>
      <c r="AA8" s="27"/>
      <c r="AB8" s="28" t="s">
        <v>33</v>
      </c>
      <c r="AC8" s="28"/>
      <c r="AD8" s="29" t="s">
        <v>34</v>
      </c>
      <c r="AE8" s="29"/>
      <c r="AF8" s="30" t="s">
        <v>35</v>
      </c>
      <c r="AG8" s="30"/>
      <c r="AH8" s="28" t="s">
        <v>34</v>
      </c>
      <c r="AI8" s="28"/>
      <c r="AJ8" s="31" t="s">
        <v>36</v>
      </c>
      <c r="AK8" s="31"/>
      <c r="AL8" s="27" t="s">
        <v>32</v>
      </c>
      <c r="AM8" s="27"/>
      <c r="AN8" s="32" t="s">
        <v>35</v>
      </c>
      <c r="AO8" s="32"/>
      <c r="AP8" s="33" t="s">
        <v>38</v>
      </c>
      <c r="AQ8" s="33"/>
      <c r="AR8" s="31" t="s">
        <v>39</v>
      </c>
      <c r="AS8" s="31"/>
      <c r="AT8" s="31" t="s">
        <v>40</v>
      </c>
      <c r="AU8" s="31"/>
      <c r="AV8" s="31" t="s">
        <v>41</v>
      </c>
      <c r="AW8" s="31"/>
    </row>
    <row r="9" customFormat="false" ht="15.75" hidden="false" customHeight="false" outlineLevel="0" collapsed="false">
      <c r="A9" s="34" t="s">
        <v>42</v>
      </c>
      <c r="B9" s="31" t="s">
        <v>43</v>
      </c>
      <c r="C9" s="34" t="s">
        <v>44</v>
      </c>
      <c r="D9" s="34" t="n">
        <v>4</v>
      </c>
      <c r="E9" s="34" t="s">
        <v>45</v>
      </c>
      <c r="F9" s="34" t="s">
        <v>46</v>
      </c>
      <c r="G9" s="34" t="s">
        <v>47</v>
      </c>
      <c r="H9" s="35" t="s">
        <v>48</v>
      </c>
      <c r="I9" s="35" t="s">
        <v>49</v>
      </c>
      <c r="J9" s="35" t="s">
        <v>50</v>
      </c>
      <c r="K9" s="35" t="n">
        <v>11</v>
      </c>
      <c r="L9" s="35" t="n">
        <v>12</v>
      </c>
      <c r="M9" s="34" t="n">
        <v>13</v>
      </c>
      <c r="N9" s="25" t="n">
        <v>14</v>
      </c>
      <c r="O9" s="26" t="n">
        <v>17</v>
      </c>
      <c r="P9" s="34" t="n">
        <v>18</v>
      </c>
      <c r="Q9" s="25" t="n">
        <v>23</v>
      </c>
      <c r="R9" s="36" t="n">
        <v>24</v>
      </c>
      <c r="S9" s="37" t="n">
        <v>25</v>
      </c>
      <c r="T9" s="37" t="n">
        <v>26</v>
      </c>
      <c r="U9" s="38" t="n">
        <v>27</v>
      </c>
      <c r="V9" s="36" t="n">
        <v>32</v>
      </c>
      <c r="W9" s="37" t="n">
        <v>33</v>
      </c>
      <c r="X9" s="34" t="n">
        <v>40</v>
      </c>
      <c r="Y9" s="34" t="n">
        <v>41</v>
      </c>
      <c r="Z9" s="34" t="n">
        <v>42</v>
      </c>
      <c r="AA9" s="25" t="n">
        <v>43</v>
      </c>
      <c r="AB9" s="36" t="n">
        <v>44</v>
      </c>
      <c r="AC9" s="37" t="n">
        <v>45</v>
      </c>
      <c r="AD9" s="37" t="n">
        <v>46</v>
      </c>
      <c r="AE9" s="38" t="n">
        <v>47</v>
      </c>
      <c r="AF9" s="36" t="n">
        <v>52</v>
      </c>
      <c r="AG9" s="37" t="n">
        <v>53</v>
      </c>
      <c r="AH9" s="37" t="n">
        <v>54</v>
      </c>
      <c r="AI9" s="37" t="n">
        <v>55</v>
      </c>
      <c r="AJ9" s="34" t="n">
        <v>62</v>
      </c>
      <c r="AK9" s="34" t="n">
        <v>63</v>
      </c>
      <c r="AL9" s="34" t="n">
        <v>64</v>
      </c>
      <c r="AM9" s="25" t="n">
        <v>65</v>
      </c>
      <c r="AN9" s="26" t="n">
        <v>66</v>
      </c>
      <c r="AO9" s="25" t="n">
        <v>67</v>
      </c>
      <c r="AP9" s="26" t="n">
        <v>74</v>
      </c>
      <c r="AQ9" s="34" t="n">
        <v>75</v>
      </c>
      <c r="AR9" s="34" t="n">
        <v>82</v>
      </c>
      <c r="AS9" s="34" t="n">
        <v>83</v>
      </c>
      <c r="AT9" s="34" t="n">
        <v>84</v>
      </c>
      <c r="AU9" s="34" t="n">
        <v>85</v>
      </c>
      <c r="AV9" s="34" t="n">
        <v>86</v>
      </c>
      <c r="AW9" s="34" t="n">
        <v>87</v>
      </c>
    </row>
    <row r="10" s="44" customFormat="true" ht="15.75" hidden="false" customHeight="true" outlineLevel="0" collapsed="false">
      <c r="A10" s="39" t="s">
        <v>51</v>
      </c>
      <c r="B10" s="40" t="s">
        <v>52</v>
      </c>
      <c r="C10" s="41" t="n">
        <f aca="false">C11+C12+C13+C14+C15+C16+C17+C18+C19+C20+C21+C22+C23+C24+C25</f>
        <v>1476</v>
      </c>
      <c r="D10" s="41"/>
      <c r="E10" s="41"/>
      <c r="F10" s="41"/>
      <c r="G10" s="41" t="n">
        <f aca="false">G11+G12+G13+G14+G15+G16+G17+G18+G19+G20+G21+G22+G23+G24+G25</f>
        <v>1476</v>
      </c>
      <c r="H10" s="41" t="n">
        <f aca="false">H11+H12+H13+H14+H15+H16+H17+H18+H19+H20+H21+H22+H23+H24</f>
        <v>725</v>
      </c>
      <c r="I10" s="41" t="n">
        <f aca="false">I11+I12+I13+I14+I15+I16+I17+I18+I19+I20+I21+I22+I23+I24</f>
        <v>751</v>
      </c>
      <c r="J10" s="41"/>
      <c r="K10" s="41"/>
      <c r="L10" s="41"/>
      <c r="M10" s="41" t="n">
        <f aca="false">M11+M12+M13+M14+M15+M16+M17+M18+M19+M20+M21+M22+M23+M24</f>
        <v>612</v>
      </c>
      <c r="N10" s="42" t="n">
        <f aca="false">N11+N12+N13+N14+N15+N16+N17+N18+N19+N20+N21+N22+N23+N24+N2</f>
        <v>36</v>
      </c>
      <c r="O10" s="43" t="n">
        <f aca="false">O11+O12+O13+O14+O15+O16+O17+O18+O19+O20+O21+O22+O23+O24+O2</f>
        <v>828</v>
      </c>
      <c r="P10" s="41" t="n">
        <f aca="false">P11+P12+P13+P14+P15+P16+P17+P18+P19+P20+P21+P22+P23+P24+P2</f>
        <v>36</v>
      </c>
      <c r="Q10" s="42" t="n">
        <f aca="false">Q11+Q12+Q13+Q14+Q15+Q16+Q17+Q18+Q19+Q20+Q21+Q22+Q23+Q24+Q2</f>
        <v>36</v>
      </c>
      <c r="R10" s="43" t="n">
        <f aca="false">R27+R28+R29+R30+R31+R33+R34+R37+R38+R39+R40+R41+R42+R43+R44+R45+R46+R47+R51+R52+R53+R54+R55+R57+R58+R59+R60+R61+R63+R64+R65+R66+R67+R69+R70+R71+R72+R73+R75+R76+R77+R78+R79+R81+R82+R83+R85+R86+R87+R89</f>
        <v>576</v>
      </c>
      <c r="S10" s="41" t="n">
        <f aca="false">S27+S28+S29+S30+S31+S33+S34+S37+S38+S39+S40+S41+S42+S43+S44+S45+S46+S47+S51+S52+S53+S54+S55+S57+S58+S59+S60+S61+S63+S64+S65+S66+S67+S69+S70+S71+S72+S73+S75+S76+S77+S78+S79+S81+S82+S83+S85+S86+S87+S89</f>
        <v>36</v>
      </c>
      <c r="T10" s="41" t="n">
        <f aca="false">T27+T28+T29+T30+T31+T33+T34+T37+T38+T39+T40+T41+T42+T43+T44+T45+T46+T47+T51+T52+T53+T54+T55+T57+T58+T59+T60+T61+T63+T64+T65+T66+T67+T69+T70+T71+T72+T73+T75+T76+T77+T78+T79+T81+T82+T83+T85+T86+T87+T89</f>
        <v>36</v>
      </c>
      <c r="U10" s="42" t="n">
        <f aca="false">U27+U28+U29+U30+U31+U33+U34+U37+U38+U39+U40+U41+U42+U43+U44+U45+U46+U47+U51+U52+U53+U54+U55+U57+U58+U59+U60+U61+U63+U64+U65+U66+U67+U69+U70+U71+U72+U73+U75+U76+U77+U78+U79+U81+U82+U83+U85+U86+U87+U89</f>
        <v>36</v>
      </c>
      <c r="V10" s="43" t="n">
        <f aca="false">V27+V28+V29+V30+V31+V33+V34+V37+V38+V39+V40+V41+V42+V43+V44+V45+V46+V47+V51+V52+V53+V54+V55+V57+V58+V59+V60+V61+V63+V64+V65+V66+V67+V69+V70+V71+V72+V73+V75+V76+V77+V78+V79+V81+V82+V83+V85+V86+V87+V89</f>
        <v>612</v>
      </c>
      <c r="W10" s="41" t="n">
        <f aca="false">W27+W28+W29+W30+W31+W33+W34+W37+W38+W39+W40+W41+W42+W43+W44+W45+W46+W47+W51+W52+W53+W54+W55+W57+W58+W59+W60+W61+W63+W64+W65+W66+W67+W69+W70+W71+W72+W73+W75+W76+W77+W78+W79+W81+W82+W83+W85+W86+W87+W89</f>
        <v>36</v>
      </c>
      <c r="X10" s="41" t="n">
        <f aca="false">X27+X28+X29+X30+X31+X33+X34+X37+X38+X39+X40+X41+X42+X43+X44+X45+X46+X47+X51+X52+X53+X54+X55+X57+X58+X59+X60+X61+X63+X64+X65+X66+X67+X69+X70+X71+X72+X73+X75+X76+X77+X78+X79+X81+X82+X83+X85+X86+X87+X89</f>
        <v>216</v>
      </c>
      <c r="Y10" s="41" t="n">
        <f aca="false">Y27+Y28+Y29+Y30+Y31+Y33+Y34+Y37+Y38+Y39+Y40+Y41+Y42+Y43+Y44+Y45+Y46+Y47+Y51+Y52+Y53+Y54+Y55+Y57+Y58+Y59+Y60+Y61+Y63+Y64+Y65+Y66+Y67+Y69+Y70+Y71+Y72+Y73+Y75+Y76+Y77+Y78+Y79+Y81+Y82+Y83+Y85+Y86+Y87+Y89</f>
        <v>36</v>
      </c>
      <c r="Z10" s="41" t="n">
        <f aca="false">Z27+Z28+Z29+Z30+Z31+Z33+Z34+Z37+Z38+Z39+Z40+Z41+Z42+Z43+Z44+Z45+Z46+Z47+Z51+Z52+Z53+Z54+Z55+Z57+Z58+Z59+Z60+Z61+Z63+Z64+Z65+Z66+Z67+Z69+Z70+Z71+Z72+Z73+Z75+Z76+Z77+Z78+Z79+Z81+Z82+Z83+Z85+Z86+Z87+Z89</f>
        <v>36</v>
      </c>
      <c r="AA10" s="42" t="n">
        <f aca="false">AA27+AA28+AA29+AA30+AA31+AA33+AA34+AA37+AA38+AA39+AA40+AA41+AA42+AA43+AA44+AA45+AA46+AA47+AA51+AA52+AA53+AA54+AA55+AA57+AA58+AA59+AA60+AA61+AA63+AA64+AA65+AA66+AA67+AA69+AA70+AA71+AA72+AA73+AA75+AA76+AA77+AA78+AA79+AA81+AA82+AA83+AA85+AA86+AA87+AA89</f>
        <v>36</v>
      </c>
      <c r="AB10" s="43" t="n">
        <f aca="false">AB27+AB28+AB29+AB30+AB31+AB33+AB34+AB37+AB38+AB39+AB40+AB41+AB42+AB43+AB44+AB45+AB46+AB47+AB51+AB52+AB53+AB54+AB55+AB57+AB58+AB59+AB60+AB61+AB63+AB64+AB65+AB66+AB67+AB69+AB70+AB71+AB72+AB73+AB75+AB76+AB77+AB78+AB79+AB81+AB82+AB83+AB85+AB86+AB87+AB89</f>
        <v>576</v>
      </c>
      <c r="AC10" s="41" t="n">
        <f aca="false">AC27+AC28+AC29+AC30+AC31+AC33+AC34+AC37+AC38+AC39+AC40+AC41+AC42+AC43+AC44+AC45+AC46+AC47+AC51+AC52+AC53+AC54+AC55+AC57+AC58+AC59+AC60+AC61+AC63+AC64+AC65+AC66+AC67+AC69+AC70+AC71+AC72+AC73+AC75+AC76+AC77+AC78+AC79+AC81+AC82+AC83+AC85+AC86+AC87+AC89</f>
        <v>36</v>
      </c>
      <c r="AD10" s="41" t="n">
        <f aca="false">AD27+AD28+AD29+AD30+AD31+AD33+AD34+AD37+AD38+AD39+AD40+AD41+AD42+AD43+AD44+AD45+AD46+AD47+AD51+AD52+AD53+AD54+AD55+AD57+AD58+AD59+AD60+AD61+AD63+AD64+AD65+AD66+AD67+AD69+AD70+AD71+AD72+AD73+AD75+AD76+AD77+AD78+AD79+AD81+AD82+AD83+AD85+AD86+AD87+AD89</f>
        <v>36</v>
      </c>
      <c r="AE10" s="42" t="n">
        <f aca="false">AE27+AE28+AE29+AE30+AE31+AE33+AE34+AE37+AE38+AE39+AE40+AE41+AE42+AE43+AE44+AE45+AE46+AE47+AE51+AE52+AE53+AE54+AE55+AE57+AE58+AE59+AE60+AE61+AE63+AE64+AE65+AE66+AE67+AE69+AE70+AE71+AE72+AE73+AE75+AE76+AE77+AE78+AE79+AE81+AE82+AE83+AE85+AE86+AE87+AE89</f>
        <v>36</v>
      </c>
      <c r="AF10" s="43" t="n">
        <f aca="false">AF27+AF28+AF29+AF30+AF31+AF33+AF34+AF37+AF38+AF39+AF40+AF41+AF42+AF43+AF44+AF45+AF46+AF47+AF51+AF52+AF53+AF54+AF55+AF57+AF58+AF59+AF60+AF61+AF63+AF64+AF65+AF66+AF67+AF69+AF70+AF71+AF72+AF73+AF75+AF76+AF77+AF78+AF79+AF81+AF82+AF83+AF85+AF86+AF87+AF89</f>
        <v>612</v>
      </c>
      <c r="AG10" s="41" t="n">
        <f aca="false">AG27+AG28+AG29+AG30+AG31+AG33+AG34+AG37+AG38+AG39+AG40+AG41+AG42+AG43+AG44+AG45+AG46+AG47+AG51+AG52+AG53+AG54+AG55+AG57+AG58+AG59+AG60+AG61+AG63+AG64+AG65+AG66+AG67+AG69+AG70+AG71+AG72+AG73+AG75+AG76+AG77+AG78+AG79+AG81+AG82+AG83+AG85+AG86+AG87+AG89</f>
        <v>36</v>
      </c>
      <c r="AH10" s="41" t="n">
        <f aca="false">AH27+AH28+AH29+AH30+AH31+AH33+AH34+AH37+AH38+AH39+AH40+AH41+AH42+AH43+AH44+AH45+AH46+AH47+AH51+AH52+AH53+AH54+AH55+AH57+AH58+AH59+AH60+AH61+AH63+AH64+AH65+AH66+AH67+AH69+AH70+AH71+AH72+AH73+AH75+AH76+AH77+AH78+AH79+AH81+AH82+AH83+AH85+AH86+AH87+AH89</f>
        <v>36</v>
      </c>
      <c r="AI10" s="41" t="n">
        <f aca="false">AI27+AI28+AI29+AI30+AI31+AI33+AI34+AI37+AI38+AI39+AI40+AI41+AI42+AI43+AI44+AI45+AI46+AI47+AI51+AI52+AI53+AI54+AI55+AI57+AI58+AI59+AI60+AI61+AI63+AI64+AI65+AI66+AI67+AI69+AI70+AI71+AI72+AI73+AI75+AI76+AI77+AI78+AI79+AI81+AI82+AI83+AI85+AI86+AI87+AI89</f>
        <v>36</v>
      </c>
      <c r="AJ10" s="41" t="n">
        <f aca="false">AJ27+AJ28+AJ29+AJ30+AJ31+AJ33+AJ34+AJ37+AJ38+AJ39+AJ40+AJ41+AJ42+AJ43+AJ44+AJ45+AJ46+AJ47+AJ51+AJ52+AJ53+AJ54+AJ55+AJ57+AJ58+AJ59+AJ60+AJ61+AJ63+AJ64+AJ65+AJ66+AJ67+AJ69+AJ70+AJ71+AJ72+AJ73+AJ75+AJ76+AJ77+AJ78+AJ79+AJ81+AJ82+AJ83+AJ85+AJ86+AJ87+AJ89</f>
        <v>216</v>
      </c>
      <c r="AK10" s="41" t="n">
        <f aca="false">AK27+AK28+AK29+AK30+AK31+AK33+AK34+AK37+AK38+AK39+AK40+AK41+AK42+AK43+AK44+AK45+AK46+AK47+AK51+AK52+AK53+AK54+AK55+AK57+AK58+AK59+AK60+AK61+AK63+AK64+AK65+AK66+AK67+AK69+AK70+AK71+AK72+AK73+AK75+AK76+AK77+AK78+AK79+AK81+AK82+AK83+AK85+AK86+AK87+AK89</f>
        <v>72</v>
      </c>
      <c r="AL10" s="41" t="n">
        <f aca="false">AL27+AL28+AL29+AL30+AL31+AL33+AL34+AL37+AL38+AL39+AL40+AL41+AL42+AL43+AL44+AL45+AL46+AL47+AL51+AL52+AL53+AL54+AL55+AL57+AL58+AL59+AL60+AL61+AL63+AL64+AL65+AL66+AL67+AL69+AL70+AL71+AL72+AL73+AL75+AL76+AL77+AL78+AL79+AL81+AL82+AL83+AL85+AL86+AL87+AL89</f>
        <v>36</v>
      </c>
      <c r="AM10" s="42" t="n">
        <f aca="false">AM27+AM28+AM29+AM30+AM31+AM33+AM34+AM37+AM38+AM39+AM40+AM41+AM42+AM43+AM44+AM45+AM46+AM47+AM51+AM52+AM53+AM54+AM55+AM57+AM58+AM59+AM60+AM61+AM63+AM64+AM65+AM66+AM67+AM69+AM70+AM71+AM72+AM73+AM75+AM76+AM77+AM78+AM79+AM81+AM82+AM83+AM85+AM86+AM87+AM89</f>
        <v>36</v>
      </c>
      <c r="AN10" s="43" t="n">
        <f aca="false">AN27+AN28+AN29+AN30+AN31+AN33+AN34+AN37+AN38+AN39+AN40+AN41+AN42+AN43+AN44+AN45+AN46+AN47+AN51+AN52+AN53+AN54+AN55+AN57+AN58+AN59+AN60+AN61+AN63+AN64+AN65+AN66+AN67+AN69+AN70+AN71+AN72+AN73+AN75+AN76+AN77+AN78+AN79+AN81+AN82+AN83+AN85+AN86+AN87+AN89</f>
        <v>612</v>
      </c>
      <c r="AO10" s="42" t="n">
        <f aca="false">AO27+AO28+AO29+AO30+AO31+AO33+AO34+AO37+AO38+AO39+AO40+AO41+AO42+AO43+AO44+AO45+AO46+AO47+AO51+AO52+AO53+AO54+AO55+AO57+AO58+AO59+AO60+AO61+AO63+AO64+AO65+AO66+AO67+AO69+AO70+AO71+AO72+AO73+AO75+AO76+AO77+AO78+AO79+AO81+AO82+AO83+AO85+AO86+AO87+AO89</f>
        <v>36</v>
      </c>
      <c r="AP10" s="43" t="n">
        <f aca="false">AP27+AP28+AP29+AP30+AP31+AP33+AP34+AP37+AP38+AP39+AP40+AP41+AP42+AP43+AP44+AP45+AP46+AP47+AP51+AP52+AP53+AP54+AP55+AP57+AP58+AP59+AP60+AP61+AP63+AP64+AP65+AP66+AP67+AP69+AP70+AP71+AP72+AP73+AP75+AP76+AP77+AP78+AP79+AP81+AP82+AP83+AP85+AP86+AP87+AP89</f>
        <v>216</v>
      </c>
      <c r="AQ10" s="41" t="n">
        <f aca="false">AQ27+AQ28+AQ29+AQ30+AQ31+AQ33+AQ34+AQ37+AQ38+AQ39+AQ40+AQ41+AQ42+AQ43+AQ44+AQ45+AQ46+AQ47+AQ51+AQ52+AQ53+AQ54+AQ55+AQ57+AQ58+AQ59+AQ60+AQ61+AQ63+AQ64+AQ65+AQ66+AQ67+AQ69+AQ70+AQ71+AQ72+AQ73+AQ75+AQ76+AQ77+AQ78+AQ79+AQ81+AQ82+AQ83+AQ85+AQ86+AQ87+AQ89</f>
        <v>36</v>
      </c>
      <c r="AR10" s="41" t="n">
        <f aca="false">AR27+AR28+AR29+AR30+AR31+AR33+AR34+AR37+AR38+AR39+AR40+AR41+AR42+AR43+AR44+AR45+AR46+AR47+AR51+AR52+AR53+AR54+AR55+AR57+AR58+AR59+AR60+AR61+AR63+AR64+AR65+AR66+AR67+AR69+AR70+AR71+AR72+AR73+AR75+AR76+AR77+AR78+AR79+AR81+AR82+AR83+AR85+AR86+AR87+AR89</f>
        <v>396</v>
      </c>
      <c r="AS10" s="41" t="n">
        <f aca="false">AS27+AS28+AS29+AS30+AS31+AS33+AS34+AS37+AS38+AS39+AS40+AS41+AS42+AS43+AS44+AS45+AS46+AS47+AS51+AS52+AS53+AS54+AS55+AS57+AS58+AS59+AS60+AS61+AS63+AS64+AS65+AS66+AS67+AS69+AS70+AS71+AS72+AS73+AS75+AS76+AS77+AS78+AS79+AS81+AS82+AS83+AS85+AS86+AS87+AS89</f>
        <v>36</v>
      </c>
      <c r="AT10" s="41" t="n">
        <f aca="false">AT27+AT28+AT29+AT30+AT31+AT33+AT34+AT37+AT38+AT39+AT40+AT41+AT42+AT43+AT44+AT45+AT46+AT47+AT51+AT52+AT53+AT54+AT55+AT57+AT58+AT59+AT60+AT61+AT63+AT64+AT65+AT66+AT67+AT69+AT70+AT71+AT72+AT73+AT75+AT76+AT77+AT78+AT79+AT81+AT82+AT83+AT85+AT86+AT87+AT89</f>
        <v>36</v>
      </c>
      <c r="AU10" s="41" t="n">
        <f aca="false">AU27+AU28+AU29+AU30+AU31+AU33+AU34+AU37+AU38+AU39+AU40+AU41+AU42+AU43+AU44+AU45+AU46+AU47+AU51+AU52+AU53+AU54+AU55+AU57+AU58+AU59+AU60+AU61+AU63+AU64+AU65+AU66+AU67+AU69+AU70+AU71+AU72+AU73+AU75+AU76+AU77+AU78+AU79+AU81+AU82+AU83+AU85+AU86+AU87+AU89</f>
        <v>36</v>
      </c>
      <c r="AV10" s="41" t="n">
        <f aca="false">AV27+AV28+AV29+AV30+AV31+AV33+AV34+AV37+AV38+AV39+AV40+AV41+AV42+AV43+AV44+AV45+AV46+AV47+AV51+AV52+AV53+AV54+AV55+AV57+AV58+AV59+AV60+AV61+AV63+AV64+AV65+AV66+AV67+AV69+AV70+AV71+AV72+AV73+AV75+AV76+AV77+AV78+AV79+AV81+AV82+AV83+AV85+AV86+AV87+AV89</f>
        <v>216</v>
      </c>
      <c r="AW10" s="41" t="n">
        <f aca="false">AW27+AW28+AW29+AW30+AW31+AW33+AW34+AW37+AW38+AW39+AW40+AW41+AW42+AW43+AW44+AW45+AW46+AW47+AW51+AW52+AW53+AW54+AW55+AW57+AW58+AW59+AW60+AW61+AW63+AW64+AW65+AW66+AW67+AW69+AW70+AW71+AW72+AW73+AW75+AW76+AW77+AW78+AW79+AW81+AW82+AW83+AW85+AW86+AW87+AW89</f>
        <v>36</v>
      </c>
      <c r="AX10" s="2" t="n">
        <f aca="false">M10+O10+Q10+R10+T10+V10+X10+Z10+AB10+AD10+AF10+AH10+AJ10+AL10+AN10+AP10+AR10+AT10+AV10</f>
        <v>5940</v>
      </c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</row>
    <row r="11" customFormat="false" ht="15.75" hidden="false" customHeight="false" outlineLevel="0" collapsed="false">
      <c r="A11" s="34" t="s">
        <v>53</v>
      </c>
      <c r="B11" s="45" t="s">
        <v>54</v>
      </c>
      <c r="C11" s="14" t="n">
        <f aca="false">G11</f>
        <v>86</v>
      </c>
      <c r="D11" s="35" t="n">
        <v>2</v>
      </c>
      <c r="E11" s="35"/>
      <c r="F11" s="35"/>
      <c r="G11" s="14" t="n">
        <f aca="false">H11+I11</f>
        <v>86</v>
      </c>
      <c r="H11" s="35" t="n">
        <v>50</v>
      </c>
      <c r="I11" s="35" t="n">
        <v>36</v>
      </c>
      <c r="J11" s="35"/>
      <c r="K11" s="35"/>
      <c r="L11" s="35"/>
      <c r="M11" s="34" t="n">
        <v>34</v>
      </c>
      <c r="N11" s="25" t="n">
        <v>2</v>
      </c>
      <c r="O11" s="26" t="n">
        <v>46</v>
      </c>
      <c r="P11" s="34" t="n">
        <v>2</v>
      </c>
      <c r="Q11" s="25" t="n">
        <v>6</v>
      </c>
      <c r="R11" s="36"/>
      <c r="S11" s="37"/>
      <c r="T11" s="37"/>
      <c r="U11" s="38"/>
      <c r="V11" s="36"/>
      <c r="W11" s="37"/>
      <c r="X11" s="34"/>
      <c r="Y11" s="34"/>
      <c r="Z11" s="34"/>
      <c r="AA11" s="25"/>
      <c r="AB11" s="36"/>
      <c r="AC11" s="37"/>
      <c r="AD11" s="37"/>
      <c r="AE11" s="38"/>
      <c r="AF11" s="36"/>
      <c r="AG11" s="37"/>
      <c r="AH11" s="37"/>
      <c r="AI11" s="37"/>
      <c r="AJ11" s="34"/>
      <c r="AK11" s="34"/>
      <c r="AL11" s="34"/>
      <c r="AM11" s="25"/>
      <c r="AN11" s="26"/>
      <c r="AO11" s="25"/>
      <c r="AP11" s="26"/>
      <c r="AQ11" s="34"/>
      <c r="AR11" s="34"/>
      <c r="AS11" s="34"/>
      <c r="AT11" s="34"/>
      <c r="AU11" s="34"/>
      <c r="AV11" s="34"/>
      <c r="AW11" s="34"/>
      <c r="AX11" s="2" t="n">
        <f aca="false">M11+O11+Q11+R11+T11+V11+X11+Z11+AB11+AD11+AF11+AH11+AJ11+AL11+AN11+AP11+AR11+AT11+AV11</f>
        <v>86</v>
      </c>
    </row>
    <row r="12" customFormat="false" ht="15.75" hidden="false" customHeight="false" outlineLevel="0" collapsed="false">
      <c r="A12" s="34" t="s">
        <v>55</v>
      </c>
      <c r="B12" s="45" t="s">
        <v>56</v>
      </c>
      <c r="C12" s="14" t="n">
        <f aca="false">G12</f>
        <v>108</v>
      </c>
      <c r="D12" s="35"/>
      <c r="E12" s="35" t="n">
        <v>2</v>
      </c>
      <c r="F12" s="35"/>
      <c r="G12" s="14" t="n">
        <f aca="false">H12+I12</f>
        <v>108</v>
      </c>
      <c r="H12" s="35" t="n">
        <v>52</v>
      </c>
      <c r="I12" s="35" t="n">
        <v>56</v>
      </c>
      <c r="J12" s="35"/>
      <c r="K12" s="35"/>
      <c r="L12" s="35"/>
      <c r="M12" s="34" t="n">
        <v>34</v>
      </c>
      <c r="N12" s="25" t="n">
        <v>2</v>
      </c>
      <c r="O12" s="26" t="n">
        <v>69</v>
      </c>
      <c r="P12" s="34" t="n">
        <v>3</v>
      </c>
      <c r="Q12" s="25" t="n">
        <v>5</v>
      </c>
      <c r="R12" s="36"/>
      <c r="S12" s="37"/>
      <c r="T12" s="37"/>
      <c r="U12" s="38"/>
      <c r="V12" s="36"/>
      <c r="W12" s="37"/>
      <c r="X12" s="34"/>
      <c r="Y12" s="34"/>
      <c r="Z12" s="34"/>
      <c r="AA12" s="25"/>
      <c r="AB12" s="36"/>
      <c r="AC12" s="37"/>
      <c r="AD12" s="37"/>
      <c r="AE12" s="38"/>
      <c r="AF12" s="36"/>
      <c r="AG12" s="37"/>
      <c r="AH12" s="37"/>
      <c r="AI12" s="37"/>
      <c r="AJ12" s="34"/>
      <c r="AK12" s="34"/>
      <c r="AL12" s="34"/>
      <c r="AM12" s="25"/>
      <c r="AN12" s="26"/>
      <c r="AO12" s="25"/>
      <c r="AP12" s="26"/>
      <c r="AQ12" s="34"/>
      <c r="AR12" s="34"/>
      <c r="AS12" s="34"/>
      <c r="AT12" s="34"/>
      <c r="AU12" s="34"/>
      <c r="AV12" s="34"/>
      <c r="AW12" s="34"/>
      <c r="AX12" s="2" t="n">
        <f aca="false">M12+O12+Q12+R12+T12+V12+X12+Z12+AB12+AD12+AF12+AH12+AJ12+AL12+AN12+AP12+AR12+AT12+AV12</f>
        <v>108</v>
      </c>
    </row>
    <row r="13" customFormat="false" ht="15.75" hidden="false" customHeight="false" outlineLevel="0" collapsed="false">
      <c r="A13" s="34" t="s">
        <v>57</v>
      </c>
      <c r="B13" s="45" t="s">
        <v>58</v>
      </c>
      <c r="C13" s="14" t="n">
        <f aca="false">G13</f>
        <v>137</v>
      </c>
      <c r="D13" s="35"/>
      <c r="E13" s="35" t="n">
        <v>2</v>
      </c>
      <c r="F13" s="35"/>
      <c r="G13" s="14" t="n">
        <f aca="false">H13+I13</f>
        <v>137</v>
      </c>
      <c r="H13" s="35" t="n">
        <v>91</v>
      </c>
      <c r="I13" s="35" t="n">
        <v>46</v>
      </c>
      <c r="J13" s="35"/>
      <c r="K13" s="35"/>
      <c r="L13" s="35"/>
      <c r="M13" s="34" t="n">
        <v>68</v>
      </c>
      <c r="N13" s="25" t="n">
        <v>4</v>
      </c>
      <c r="O13" s="26" t="n">
        <v>69</v>
      </c>
      <c r="P13" s="34" t="n">
        <v>3</v>
      </c>
      <c r="Q13" s="25"/>
      <c r="R13" s="36"/>
      <c r="S13" s="37"/>
      <c r="T13" s="37"/>
      <c r="U13" s="38"/>
      <c r="V13" s="36"/>
      <c r="W13" s="37"/>
      <c r="X13" s="34"/>
      <c r="Y13" s="34"/>
      <c r="Z13" s="34"/>
      <c r="AA13" s="25"/>
      <c r="AB13" s="36"/>
      <c r="AC13" s="37"/>
      <c r="AD13" s="37"/>
      <c r="AE13" s="38"/>
      <c r="AF13" s="36"/>
      <c r="AG13" s="37"/>
      <c r="AH13" s="37"/>
      <c r="AI13" s="37"/>
      <c r="AJ13" s="34"/>
      <c r="AK13" s="34"/>
      <c r="AL13" s="34"/>
      <c r="AM13" s="25"/>
      <c r="AN13" s="26"/>
      <c r="AO13" s="25"/>
      <c r="AP13" s="26"/>
      <c r="AQ13" s="34"/>
      <c r="AR13" s="34"/>
      <c r="AS13" s="34"/>
      <c r="AT13" s="34"/>
      <c r="AU13" s="34"/>
      <c r="AV13" s="34"/>
      <c r="AW13" s="34"/>
      <c r="AX13" s="2" t="n">
        <f aca="false">M13+O13+Q13+R13+T13+V13+X13+Z13+AB13+AD13+AF13+AH13+AJ13+AL13+AN13+AP13+AR13+AT13+AV13</f>
        <v>137</v>
      </c>
    </row>
    <row r="14" customFormat="false" ht="15.75" hidden="false" customHeight="false" outlineLevel="0" collapsed="false">
      <c r="A14" s="34" t="s">
        <v>59</v>
      </c>
      <c r="B14" s="45" t="s">
        <v>60</v>
      </c>
      <c r="C14" s="14" t="n">
        <f aca="false">G14</f>
        <v>80</v>
      </c>
      <c r="D14" s="35"/>
      <c r="E14" s="35" t="n">
        <v>2</v>
      </c>
      <c r="F14" s="35"/>
      <c r="G14" s="14" t="n">
        <f aca="false">H14+I14</f>
        <v>80</v>
      </c>
      <c r="H14" s="35" t="n">
        <v>44</v>
      </c>
      <c r="I14" s="35" t="n">
        <v>36</v>
      </c>
      <c r="J14" s="35"/>
      <c r="K14" s="35"/>
      <c r="L14" s="35"/>
      <c r="M14" s="34" t="n">
        <v>34</v>
      </c>
      <c r="N14" s="25" t="n">
        <v>2</v>
      </c>
      <c r="O14" s="26" t="n">
        <v>46</v>
      </c>
      <c r="P14" s="34" t="n">
        <v>2</v>
      </c>
      <c r="Q14" s="25"/>
      <c r="R14" s="36"/>
      <c r="S14" s="37"/>
      <c r="T14" s="37"/>
      <c r="U14" s="38"/>
      <c r="V14" s="36"/>
      <c r="W14" s="37"/>
      <c r="X14" s="34"/>
      <c r="Y14" s="34"/>
      <c r="Z14" s="34"/>
      <c r="AA14" s="25"/>
      <c r="AB14" s="36"/>
      <c r="AC14" s="37"/>
      <c r="AD14" s="37"/>
      <c r="AE14" s="38"/>
      <c r="AF14" s="36"/>
      <c r="AG14" s="37"/>
      <c r="AH14" s="37"/>
      <c r="AI14" s="37"/>
      <c r="AJ14" s="34"/>
      <c r="AK14" s="34"/>
      <c r="AL14" s="34"/>
      <c r="AM14" s="25"/>
      <c r="AN14" s="26"/>
      <c r="AO14" s="25"/>
      <c r="AP14" s="26"/>
      <c r="AQ14" s="34"/>
      <c r="AR14" s="34"/>
      <c r="AS14" s="34"/>
      <c r="AT14" s="34"/>
      <c r="AU14" s="34"/>
      <c r="AV14" s="34"/>
      <c r="AW14" s="34"/>
      <c r="AX14" s="2" t="n">
        <f aca="false">M14+O14+Q14+R14+T14+V14+X14+Z14+AB14+AD14+AF14+AH14+AJ14+AL14+AN14+AP14+AR14+AT14+AV14</f>
        <v>80</v>
      </c>
    </row>
    <row r="15" customFormat="false" ht="15.75" hidden="false" customHeight="false" outlineLevel="0" collapsed="false">
      <c r="A15" s="34" t="s">
        <v>61</v>
      </c>
      <c r="B15" s="45" t="s">
        <v>62</v>
      </c>
      <c r="C15" s="14" t="n">
        <f aca="false">G15</f>
        <v>72</v>
      </c>
      <c r="D15" s="35"/>
      <c r="E15" s="35" t="n">
        <v>2</v>
      </c>
      <c r="F15" s="35"/>
      <c r="G15" s="14" t="n">
        <f aca="false">H15+I15</f>
        <v>72</v>
      </c>
      <c r="H15" s="35" t="n">
        <v>42</v>
      </c>
      <c r="I15" s="35" t="n">
        <v>30</v>
      </c>
      <c r="J15" s="35"/>
      <c r="K15" s="35"/>
      <c r="L15" s="35"/>
      <c r="M15" s="34" t="n">
        <v>17</v>
      </c>
      <c r="N15" s="25" t="n">
        <v>1</v>
      </c>
      <c r="O15" s="26" t="n">
        <v>46</v>
      </c>
      <c r="P15" s="34" t="n">
        <v>2</v>
      </c>
      <c r="Q15" s="25" t="n">
        <v>9</v>
      </c>
      <c r="R15" s="36"/>
      <c r="S15" s="37"/>
      <c r="T15" s="37"/>
      <c r="U15" s="38"/>
      <c r="V15" s="36"/>
      <c r="W15" s="37"/>
      <c r="X15" s="34"/>
      <c r="Y15" s="34"/>
      <c r="Z15" s="34"/>
      <c r="AA15" s="25"/>
      <c r="AB15" s="36"/>
      <c r="AC15" s="37"/>
      <c r="AD15" s="37"/>
      <c r="AE15" s="38"/>
      <c r="AF15" s="36"/>
      <c r="AG15" s="37"/>
      <c r="AH15" s="37"/>
      <c r="AI15" s="37"/>
      <c r="AJ15" s="34"/>
      <c r="AK15" s="34"/>
      <c r="AL15" s="34"/>
      <c r="AM15" s="25"/>
      <c r="AN15" s="26"/>
      <c r="AO15" s="25"/>
      <c r="AP15" s="26"/>
      <c r="AQ15" s="34"/>
      <c r="AR15" s="34"/>
      <c r="AS15" s="34"/>
      <c r="AT15" s="34"/>
      <c r="AU15" s="34"/>
      <c r="AV15" s="34"/>
      <c r="AW15" s="34"/>
      <c r="AX15" s="2" t="n">
        <f aca="false">M15+O15+Q15+R15+T15+V15+X15+Z15+AB15+AD15+AF15+AH15+AJ15+AL15+AN15+AP15+AR15+AT15+AV15</f>
        <v>72</v>
      </c>
    </row>
    <row r="16" customFormat="false" ht="15.75" hidden="false" customHeight="false" outlineLevel="0" collapsed="false">
      <c r="A16" s="34" t="s">
        <v>63</v>
      </c>
      <c r="B16" s="45" t="s">
        <v>64</v>
      </c>
      <c r="C16" s="14" t="n">
        <f aca="false">G16</f>
        <v>137</v>
      </c>
      <c r="D16" s="35"/>
      <c r="E16" s="35" t="n">
        <v>2</v>
      </c>
      <c r="F16" s="35"/>
      <c r="G16" s="14" t="n">
        <f aca="false">H16+I16</f>
        <v>137</v>
      </c>
      <c r="H16" s="35" t="n">
        <v>2</v>
      </c>
      <c r="I16" s="35" t="n">
        <v>135</v>
      </c>
      <c r="J16" s="35"/>
      <c r="K16" s="35"/>
      <c r="L16" s="35"/>
      <c r="M16" s="34" t="n">
        <v>68</v>
      </c>
      <c r="N16" s="25" t="n">
        <v>4</v>
      </c>
      <c r="O16" s="26" t="n">
        <v>69</v>
      </c>
      <c r="P16" s="34" t="n">
        <v>3</v>
      </c>
      <c r="Q16" s="25"/>
      <c r="R16" s="36"/>
      <c r="S16" s="37"/>
      <c r="T16" s="37"/>
      <c r="U16" s="38"/>
      <c r="V16" s="36"/>
      <c r="W16" s="37"/>
      <c r="X16" s="34"/>
      <c r="Y16" s="34"/>
      <c r="Z16" s="34"/>
      <c r="AA16" s="25"/>
      <c r="AB16" s="36"/>
      <c r="AC16" s="37"/>
      <c r="AD16" s="37"/>
      <c r="AE16" s="38"/>
      <c r="AF16" s="36"/>
      <c r="AG16" s="37"/>
      <c r="AH16" s="37"/>
      <c r="AI16" s="37"/>
      <c r="AJ16" s="34"/>
      <c r="AK16" s="34"/>
      <c r="AL16" s="34"/>
      <c r="AM16" s="25"/>
      <c r="AN16" s="26"/>
      <c r="AO16" s="25"/>
      <c r="AP16" s="26"/>
      <c r="AQ16" s="34"/>
      <c r="AR16" s="34"/>
      <c r="AS16" s="34"/>
      <c r="AT16" s="34"/>
      <c r="AU16" s="34"/>
      <c r="AV16" s="34"/>
      <c r="AW16" s="34"/>
      <c r="AX16" s="2" t="n">
        <f aca="false">M16+O16+Q16+R16+T16+V16+X16+Z16+AB16+AD16+AF16+AH16+AJ16+AL16+AN16+AP16+AR16+AT16+AV16</f>
        <v>137</v>
      </c>
    </row>
    <row r="17" customFormat="false" ht="15.75" hidden="false" customHeight="false" outlineLevel="0" collapsed="false">
      <c r="A17" s="34" t="s">
        <v>65</v>
      </c>
      <c r="B17" s="45" t="s">
        <v>66</v>
      </c>
      <c r="C17" s="14" t="n">
        <f aca="false">G17</f>
        <v>240</v>
      </c>
      <c r="D17" s="35" t="n">
        <v>2</v>
      </c>
      <c r="E17" s="35"/>
      <c r="F17" s="35"/>
      <c r="G17" s="14" t="n">
        <f aca="false">H17+I17</f>
        <v>240</v>
      </c>
      <c r="H17" s="35" t="n">
        <v>190</v>
      </c>
      <c r="I17" s="35" t="n">
        <v>50</v>
      </c>
      <c r="J17" s="35"/>
      <c r="K17" s="35"/>
      <c r="L17" s="35"/>
      <c r="M17" s="34" t="n">
        <v>119</v>
      </c>
      <c r="N17" s="25" t="n">
        <v>7</v>
      </c>
      <c r="O17" s="26" t="n">
        <v>115</v>
      </c>
      <c r="P17" s="34" t="n">
        <v>5</v>
      </c>
      <c r="Q17" s="25" t="n">
        <v>6</v>
      </c>
      <c r="R17" s="36"/>
      <c r="S17" s="37"/>
      <c r="T17" s="37"/>
      <c r="U17" s="38"/>
      <c r="V17" s="36"/>
      <c r="W17" s="37"/>
      <c r="X17" s="34"/>
      <c r="Y17" s="34"/>
      <c r="Z17" s="34"/>
      <c r="AA17" s="25"/>
      <c r="AB17" s="36"/>
      <c r="AC17" s="37"/>
      <c r="AD17" s="37"/>
      <c r="AE17" s="38"/>
      <c r="AF17" s="36"/>
      <c r="AG17" s="37"/>
      <c r="AH17" s="37"/>
      <c r="AI17" s="37"/>
      <c r="AJ17" s="34"/>
      <c r="AK17" s="34"/>
      <c r="AL17" s="34"/>
      <c r="AM17" s="25"/>
      <c r="AN17" s="26"/>
      <c r="AO17" s="25"/>
      <c r="AP17" s="26"/>
      <c r="AQ17" s="34"/>
      <c r="AR17" s="34"/>
      <c r="AS17" s="34"/>
      <c r="AT17" s="34"/>
      <c r="AU17" s="34"/>
      <c r="AV17" s="34"/>
      <c r="AW17" s="34"/>
      <c r="AX17" s="2" t="n">
        <f aca="false">M17+O17+Q17+R17+T17+V17+X17+Z17+AB17+AD17+AF17+AH17+AJ17+AL17+AN17+AP17+AR17+AT17+AV17</f>
        <v>240</v>
      </c>
    </row>
    <row r="18" customFormat="false" ht="15.75" hidden="false" customHeight="false" outlineLevel="0" collapsed="false">
      <c r="A18" s="34" t="s">
        <v>67</v>
      </c>
      <c r="B18" s="45" t="s">
        <v>68</v>
      </c>
      <c r="C18" s="14" t="n">
        <f aca="false">G18</f>
        <v>137</v>
      </c>
      <c r="D18" s="35"/>
      <c r="E18" s="35" t="n">
        <v>2</v>
      </c>
      <c r="F18" s="35"/>
      <c r="G18" s="14" t="n">
        <f aca="false">H18+I18</f>
        <v>137</v>
      </c>
      <c r="H18" s="35" t="n">
        <v>42</v>
      </c>
      <c r="I18" s="35" t="n">
        <v>95</v>
      </c>
      <c r="J18" s="35"/>
      <c r="K18" s="35"/>
      <c r="L18" s="35"/>
      <c r="M18" s="34" t="n">
        <v>68</v>
      </c>
      <c r="N18" s="25" t="n">
        <v>4</v>
      </c>
      <c r="O18" s="26" t="n">
        <v>69</v>
      </c>
      <c r="P18" s="34" t="n">
        <v>3</v>
      </c>
      <c r="Q18" s="25"/>
      <c r="R18" s="36"/>
      <c r="S18" s="37"/>
      <c r="T18" s="37"/>
      <c r="U18" s="38"/>
      <c r="V18" s="36"/>
      <c r="W18" s="37"/>
      <c r="X18" s="34"/>
      <c r="Y18" s="34"/>
      <c r="Z18" s="34"/>
      <c r="AA18" s="25"/>
      <c r="AB18" s="36"/>
      <c r="AC18" s="37"/>
      <c r="AD18" s="37"/>
      <c r="AE18" s="38"/>
      <c r="AF18" s="36"/>
      <c r="AG18" s="37"/>
      <c r="AH18" s="37"/>
      <c r="AI18" s="37"/>
      <c r="AJ18" s="34"/>
      <c r="AK18" s="34"/>
      <c r="AL18" s="34"/>
      <c r="AM18" s="25"/>
      <c r="AN18" s="26"/>
      <c r="AO18" s="25"/>
      <c r="AP18" s="26"/>
      <c r="AQ18" s="34"/>
      <c r="AR18" s="34"/>
      <c r="AS18" s="34"/>
      <c r="AT18" s="34"/>
      <c r="AU18" s="34"/>
      <c r="AV18" s="34"/>
      <c r="AW18" s="34"/>
      <c r="AX18" s="2" t="n">
        <f aca="false">M18+O18+Q18+R18+T18+V18+X18+Z18+AB18+AD18+AF18+AH18+AJ18+AL18+AN18+AP18+AR18+AT18+AV18</f>
        <v>137</v>
      </c>
    </row>
    <row r="19" customFormat="false" ht="15.75" hidden="false" customHeight="false" outlineLevel="0" collapsed="false">
      <c r="A19" s="34" t="s">
        <v>69</v>
      </c>
      <c r="B19" s="45" t="s">
        <v>70</v>
      </c>
      <c r="C19" s="14" t="n">
        <f aca="false">G19</f>
        <v>80</v>
      </c>
      <c r="D19" s="35"/>
      <c r="E19" s="35" t="n">
        <v>2</v>
      </c>
      <c r="F19" s="35" t="n">
        <v>1</v>
      </c>
      <c r="G19" s="14" t="n">
        <f aca="false">H19+I19</f>
        <v>80</v>
      </c>
      <c r="H19" s="35" t="n">
        <v>8</v>
      </c>
      <c r="I19" s="35" t="n">
        <v>72</v>
      </c>
      <c r="J19" s="35"/>
      <c r="K19" s="35"/>
      <c r="L19" s="35"/>
      <c r="M19" s="34" t="n">
        <v>34</v>
      </c>
      <c r="N19" s="25" t="n">
        <v>2</v>
      </c>
      <c r="O19" s="26" t="n">
        <v>46</v>
      </c>
      <c r="P19" s="34" t="n">
        <v>2</v>
      </c>
      <c r="Q19" s="25"/>
      <c r="R19" s="36"/>
      <c r="S19" s="37"/>
      <c r="T19" s="37"/>
      <c r="U19" s="38"/>
      <c r="V19" s="36"/>
      <c r="W19" s="37"/>
      <c r="X19" s="34"/>
      <c r="Y19" s="34"/>
      <c r="Z19" s="34"/>
      <c r="AA19" s="25"/>
      <c r="AB19" s="36"/>
      <c r="AC19" s="37"/>
      <c r="AD19" s="37"/>
      <c r="AE19" s="38"/>
      <c r="AF19" s="36"/>
      <c r="AG19" s="37"/>
      <c r="AH19" s="37"/>
      <c r="AI19" s="37"/>
      <c r="AJ19" s="34"/>
      <c r="AK19" s="34"/>
      <c r="AL19" s="34"/>
      <c r="AM19" s="25"/>
      <c r="AN19" s="26"/>
      <c r="AO19" s="25"/>
      <c r="AP19" s="26"/>
      <c r="AQ19" s="34"/>
      <c r="AR19" s="34"/>
      <c r="AS19" s="34"/>
      <c r="AT19" s="34"/>
      <c r="AU19" s="34"/>
      <c r="AV19" s="34"/>
      <c r="AW19" s="34"/>
      <c r="AX19" s="2" t="n">
        <f aca="false">M19+O19+Q19+R19+T19+V19+X19+Z19+AB19+AD19+AF19+AH19+AJ19+AL19+AN19+AP19+AR19+AT19+AV19</f>
        <v>80</v>
      </c>
    </row>
    <row r="20" customFormat="false" ht="14.25" hidden="false" customHeight="true" outlineLevel="0" collapsed="false">
      <c r="A20" s="34" t="s">
        <v>71</v>
      </c>
      <c r="B20" s="46" t="s">
        <v>72</v>
      </c>
      <c r="C20" s="14" t="n">
        <f aca="false">G20</f>
        <v>69</v>
      </c>
      <c r="D20" s="35"/>
      <c r="E20" s="35" t="n">
        <v>2</v>
      </c>
      <c r="F20" s="35"/>
      <c r="G20" s="14" t="n">
        <f aca="false">H20+I20</f>
        <v>69</v>
      </c>
      <c r="H20" s="35" t="n">
        <v>38</v>
      </c>
      <c r="I20" s="35" t="n">
        <v>31</v>
      </c>
      <c r="J20" s="35"/>
      <c r="K20" s="35"/>
      <c r="L20" s="35"/>
      <c r="M20" s="34"/>
      <c r="N20" s="25"/>
      <c r="O20" s="26" t="n">
        <v>69</v>
      </c>
      <c r="P20" s="34" t="n">
        <v>3</v>
      </c>
      <c r="Q20" s="25"/>
      <c r="R20" s="36"/>
      <c r="S20" s="37"/>
      <c r="T20" s="37"/>
      <c r="U20" s="38"/>
      <c r="V20" s="36"/>
      <c r="W20" s="37"/>
      <c r="X20" s="34"/>
      <c r="Y20" s="34"/>
      <c r="Z20" s="34"/>
      <c r="AA20" s="25"/>
      <c r="AB20" s="36"/>
      <c r="AC20" s="37"/>
      <c r="AD20" s="37"/>
      <c r="AE20" s="38"/>
      <c r="AF20" s="36"/>
      <c r="AG20" s="37"/>
      <c r="AH20" s="37"/>
      <c r="AI20" s="37"/>
      <c r="AJ20" s="34"/>
      <c r="AK20" s="34"/>
      <c r="AL20" s="34"/>
      <c r="AM20" s="25"/>
      <c r="AN20" s="26"/>
      <c r="AO20" s="25"/>
      <c r="AP20" s="26"/>
      <c r="AQ20" s="34"/>
      <c r="AR20" s="34"/>
      <c r="AS20" s="34"/>
      <c r="AT20" s="34"/>
      <c r="AU20" s="34"/>
      <c r="AV20" s="34"/>
      <c r="AW20" s="34"/>
      <c r="AX20" s="2" t="n">
        <f aca="false">M20+O20+Q20+R20+T20+V20+X20+Z20+AB20+AD20+AF20+AH20+AJ20+AL20+AN20+AP20+AR20+AT20+AV20</f>
        <v>69</v>
      </c>
    </row>
    <row r="21" customFormat="false" ht="15.75" hidden="false" customHeight="false" outlineLevel="0" collapsed="false">
      <c r="A21" s="34" t="s">
        <v>73</v>
      </c>
      <c r="B21" s="46" t="s">
        <v>74</v>
      </c>
      <c r="C21" s="14" t="n">
        <f aca="false">G21</f>
        <v>98</v>
      </c>
      <c r="D21" s="35"/>
      <c r="E21" s="35" t="n">
        <v>2</v>
      </c>
      <c r="F21" s="35"/>
      <c r="G21" s="14" t="n">
        <f aca="false">H21+I21</f>
        <v>98</v>
      </c>
      <c r="H21" s="35" t="n">
        <v>76</v>
      </c>
      <c r="I21" s="35" t="n">
        <v>22</v>
      </c>
      <c r="J21" s="35"/>
      <c r="K21" s="35"/>
      <c r="L21" s="35"/>
      <c r="M21" s="34" t="n">
        <v>51</v>
      </c>
      <c r="N21" s="25" t="n">
        <v>3</v>
      </c>
      <c r="O21" s="26" t="n">
        <v>46</v>
      </c>
      <c r="P21" s="34" t="n">
        <v>2</v>
      </c>
      <c r="Q21" s="25" t="n">
        <v>1</v>
      </c>
      <c r="R21" s="36"/>
      <c r="S21" s="37"/>
      <c r="T21" s="37"/>
      <c r="U21" s="38"/>
      <c r="V21" s="36"/>
      <c r="W21" s="37"/>
      <c r="X21" s="34"/>
      <c r="Y21" s="34"/>
      <c r="Z21" s="34"/>
      <c r="AA21" s="25"/>
      <c r="AB21" s="36"/>
      <c r="AC21" s="37"/>
      <c r="AD21" s="37"/>
      <c r="AE21" s="38"/>
      <c r="AF21" s="36"/>
      <c r="AG21" s="37"/>
      <c r="AH21" s="37"/>
      <c r="AI21" s="37"/>
      <c r="AJ21" s="34"/>
      <c r="AK21" s="34"/>
      <c r="AL21" s="34"/>
      <c r="AM21" s="25"/>
      <c r="AN21" s="26"/>
      <c r="AO21" s="25"/>
      <c r="AP21" s="26"/>
      <c r="AQ21" s="34"/>
      <c r="AR21" s="34"/>
      <c r="AS21" s="34"/>
      <c r="AT21" s="34"/>
      <c r="AU21" s="34"/>
      <c r="AV21" s="34"/>
      <c r="AW21" s="34"/>
      <c r="AX21" s="2" t="n">
        <f aca="false">M21+O21+Q21+R21+T21+V21+X21+Z21+AB21+AD21+AF21+AH21+AJ21+AL21+AN21+AP21+AR21+AT21+AV21</f>
        <v>98</v>
      </c>
    </row>
    <row r="22" customFormat="false" ht="15.75" hidden="false" customHeight="false" outlineLevel="0" collapsed="false">
      <c r="A22" s="34" t="s">
        <v>75</v>
      </c>
      <c r="B22" s="47" t="s">
        <v>76</v>
      </c>
      <c r="C22" s="14" t="n">
        <f aca="false">G22</f>
        <v>137</v>
      </c>
      <c r="D22" s="35"/>
      <c r="E22" s="35" t="n">
        <v>2</v>
      </c>
      <c r="F22" s="35"/>
      <c r="G22" s="14" t="n">
        <f aca="false">H22+I22</f>
        <v>137</v>
      </c>
      <c r="H22" s="35" t="n">
        <v>43</v>
      </c>
      <c r="I22" s="35" t="n">
        <v>94</v>
      </c>
      <c r="J22" s="35"/>
      <c r="K22" s="35"/>
      <c r="L22" s="35"/>
      <c r="M22" s="34" t="n">
        <v>68</v>
      </c>
      <c r="N22" s="25" t="n">
        <v>4</v>
      </c>
      <c r="O22" s="26" t="n">
        <v>69</v>
      </c>
      <c r="P22" s="34" t="n">
        <v>3</v>
      </c>
      <c r="Q22" s="25"/>
      <c r="R22" s="36"/>
      <c r="S22" s="37"/>
      <c r="T22" s="37"/>
      <c r="U22" s="38"/>
      <c r="V22" s="36"/>
      <c r="W22" s="37"/>
      <c r="X22" s="34"/>
      <c r="Y22" s="34"/>
      <c r="Z22" s="34"/>
      <c r="AA22" s="25"/>
      <c r="AB22" s="36"/>
      <c r="AC22" s="37"/>
      <c r="AD22" s="37"/>
      <c r="AE22" s="38"/>
      <c r="AF22" s="36"/>
      <c r="AG22" s="37"/>
      <c r="AH22" s="37"/>
      <c r="AI22" s="37"/>
      <c r="AJ22" s="34"/>
      <c r="AK22" s="34"/>
      <c r="AL22" s="34"/>
      <c r="AM22" s="25"/>
      <c r="AN22" s="26"/>
      <c r="AO22" s="25"/>
      <c r="AP22" s="26"/>
      <c r="AQ22" s="34"/>
      <c r="AR22" s="34"/>
      <c r="AS22" s="34"/>
      <c r="AT22" s="34"/>
      <c r="AU22" s="34"/>
      <c r="AV22" s="34"/>
      <c r="AW22" s="34"/>
      <c r="AX22" s="2" t="n">
        <f aca="false">M22+O22+Q22+R22+T22+V22+X22+Z22+AB22+AD22+AF22+AH22+AJ22+AL22+AN22+AP22+AR22+AT22+AV22</f>
        <v>137</v>
      </c>
    </row>
    <row r="23" customFormat="false" ht="15.75" hidden="false" customHeight="false" outlineLevel="0" collapsed="false">
      <c r="A23" s="34" t="s">
        <v>77</v>
      </c>
      <c r="B23" s="46" t="s">
        <v>78</v>
      </c>
      <c r="C23" s="14" t="n">
        <f aca="false">G23</f>
        <v>63</v>
      </c>
      <c r="D23" s="35"/>
      <c r="E23" s="35" t="n">
        <v>2</v>
      </c>
      <c r="F23" s="35"/>
      <c r="G23" s="14" t="n">
        <f aca="false">H23+I23</f>
        <v>63</v>
      </c>
      <c r="H23" s="35" t="n">
        <v>31</v>
      </c>
      <c r="I23" s="35" t="n">
        <v>32</v>
      </c>
      <c r="J23" s="35"/>
      <c r="K23" s="35"/>
      <c r="L23" s="35"/>
      <c r="M23" s="34" t="n">
        <v>17</v>
      </c>
      <c r="N23" s="25" t="n">
        <v>1</v>
      </c>
      <c r="O23" s="26" t="n">
        <v>46</v>
      </c>
      <c r="P23" s="34" t="n">
        <v>2</v>
      </c>
      <c r="Q23" s="25"/>
      <c r="R23" s="36"/>
      <c r="S23" s="37"/>
      <c r="T23" s="37"/>
      <c r="U23" s="38"/>
      <c r="V23" s="36"/>
      <c r="W23" s="37"/>
      <c r="X23" s="34"/>
      <c r="Y23" s="34"/>
      <c r="Z23" s="34"/>
      <c r="AA23" s="25"/>
      <c r="AB23" s="36"/>
      <c r="AC23" s="37"/>
      <c r="AD23" s="37"/>
      <c r="AE23" s="38"/>
      <c r="AF23" s="36"/>
      <c r="AG23" s="37"/>
      <c r="AH23" s="37"/>
      <c r="AI23" s="37"/>
      <c r="AJ23" s="34"/>
      <c r="AK23" s="34"/>
      <c r="AL23" s="34"/>
      <c r="AM23" s="25"/>
      <c r="AN23" s="26"/>
      <c r="AO23" s="25"/>
      <c r="AP23" s="26"/>
      <c r="AQ23" s="34"/>
      <c r="AR23" s="34"/>
      <c r="AS23" s="34"/>
      <c r="AT23" s="34"/>
      <c r="AU23" s="34"/>
      <c r="AV23" s="34"/>
      <c r="AW23" s="34"/>
      <c r="AX23" s="2" t="n">
        <f aca="false">M23+O23+Q23+R23+T23+V23+X23+Z23+AB23+AD23+AF23+AH23+AJ23+AL23+AN23+AP23+AR23+AT23+AV23</f>
        <v>63</v>
      </c>
    </row>
    <row r="24" customFormat="false" ht="15.75" hidden="false" customHeight="false" outlineLevel="0" collapsed="false">
      <c r="A24" s="34" t="s">
        <v>79</v>
      </c>
      <c r="B24" s="48" t="s">
        <v>80</v>
      </c>
      <c r="C24" s="14" t="n">
        <f aca="false">G24</f>
        <v>32</v>
      </c>
      <c r="D24" s="35"/>
      <c r="E24" s="35" t="n">
        <v>2</v>
      </c>
      <c r="F24" s="35"/>
      <c r="G24" s="14" t="n">
        <f aca="false">H24+I24</f>
        <v>32</v>
      </c>
      <c r="H24" s="35" t="n">
        <v>16</v>
      </c>
      <c r="I24" s="35" t="n">
        <v>16</v>
      </c>
      <c r="J24" s="35"/>
      <c r="K24" s="35"/>
      <c r="L24" s="35"/>
      <c r="M24" s="34"/>
      <c r="N24" s="25"/>
      <c r="O24" s="26" t="n">
        <v>23</v>
      </c>
      <c r="P24" s="34" t="n">
        <v>1</v>
      </c>
      <c r="Q24" s="25" t="n">
        <v>9</v>
      </c>
      <c r="R24" s="36"/>
      <c r="S24" s="37"/>
      <c r="T24" s="37"/>
      <c r="U24" s="38"/>
      <c r="V24" s="36"/>
      <c r="W24" s="37"/>
      <c r="X24" s="34"/>
      <c r="Y24" s="34"/>
      <c r="Z24" s="34"/>
      <c r="AA24" s="25"/>
      <c r="AB24" s="36"/>
      <c r="AC24" s="37"/>
      <c r="AD24" s="37"/>
      <c r="AE24" s="38"/>
      <c r="AF24" s="36"/>
      <c r="AG24" s="37"/>
      <c r="AH24" s="37"/>
      <c r="AI24" s="37"/>
      <c r="AJ24" s="34"/>
      <c r="AK24" s="34"/>
      <c r="AL24" s="34"/>
      <c r="AM24" s="25"/>
      <c r="AN24" s="26"/>
      <c r="AO24" s="25"/>
      <c r="AP24" s="26"/>
      <c r="AQ24" s="34"/>
      <c r="AR24" s="34"/>
      <c r="AS24" s="34"/>
      <c r="AT24" s="34"/>
      <c r="AU24" s="34"/>
      <c r="AV24" s="34"/>
      <c r="AW24" s="34"/>
      <c r="AX24" s="2" t="n">
        <f aca="false">M24+O24+Q24+R24+T24+V24+X24+Z24+AB24+AD24+AF24+AH24+AJ24+AL24+AN24+AP24+AR24+AT24+AV24</f>
        <v>32</v>
      </c>
    </row>
    <row r="25" customFormat="false" ht="15.75" hidden="false" customHeight="false" outlineLevel="0" collapsed="false">
      <c r="A25" s="35" t="s">
        <v>81</v>
      </c>
      <c r="B25" s="49" t="s">
        <v>82</v>
      </c>
      <c r="C25" s="14"/>
      <c r="D25" s="35"/>
      <c r="E25" s="35"/>
      <c r="F25" s="35"/>
      <c r="G25" s="14"/>
      <c r="H25" s="35"/>
      <c r="I25" s="35"/>
      <c r="J25" s="35"/>
      <c r="K25" s="35"/>
      <c r="L25" s="35"/>
      <c r="M25" s="35"/>
      <c r="N25" s="50"/>
      <c r="O25" s="51"/>
      <c r="P25" s="34"/>
      <c r="Q25" s="25"/>
      <c r="R25" s="36"/>
      <c r="S25" s="37"/>
      <c r="T25" s="37"/>
      <c r="U25" s="38"/>
      <c r="V25" s="36"/>
      <c r="W25" s="37"/>
      <c r="X25" s="34"/>
      <c r="Y25" s="34"/>
      <c r="Z25" s="34"/>
      <c r="AA25" s="25"/>
      <c r="AB25" s="36"/>
      <c r="AC25" s="37"/>
      <c r="AD25" s="37"/>
      <c r="AE25" s="38"/>
      <c r="AF25" s="36"/>
      <c r="AG25" s="37"/>
      <c r="AH25" s="37"/>
      <c r="AI25" s="37"/>
      <c r="AJ25" s="34"/>
      <c r="AK25" s="34"/>
      <c r="AL25" s="34"/>
      <c r="AM25" s="25"/>
      <c r="AN25" s="26"/>
      <c r="AO25" s="25"/>
      <c r="AP25" s="26"/>
      <c r="AQ25" s="34"/>
      <c r="AR25" s="34"/>
      <c r="AS25" s="34"/>
      <c r="AT25" s="34"/>
      <c r="AU25" s="34"/>
      <c r="AV25" s="34"/>
      <c r="AW25" s="34"/>
      <c r="AX25" s="2" t="n">
        <f aca="false">M25+O25+Q25+R25+T25+V25+X25+Z25+AB25+AD25+AF25+AH25+AJ25+AL25+AN25+AP25+AR25+AT25+AV25</f>
        <v>0</v>
      </c>
    </row>
    <row r="26" s="44" customFormat="true" ht="36.75" hidden="false" customHeight="true" outlineLevel="0" collapsed="false">
      <c r="A26" s="52" t="s">
        <v>83</v>
      </c>
      <c r="B26" s="53" t="s">
        <v>84</v>
      </c>
      <c r="C26" s="41" t="n">
        <f aca="false">C27+C28+C29+C30+C31</f>
        <v>440</v>
      </c>
      <c r="D26" s="41"/>
      <c r="E26" s="41"/>
      <c r="F26" s="41"/>
      <c r="G26" s="41" t="n">
        <f aca="false">G27+G28+G29+G30+G31</f>
        <v>440</v>
      </c>
      <c r="H26" s="41" t="n">
        <f aca="false">H27+H28+H29+H30+H31</f>
        <v>104</v>
      </c>
      <c r="I26" s="41" t="n">
        <f aca="false">I27+I28+I29+I30+I31</f>
        <v>336</v>
      </c>
      <c r="J26" s="41" t="n">
        <f aca="false">J27+J28+J29+J30+J31</f>
        <v>0</v>
      </c>
      <c r="K26" s="41" t="n">
        <f aca="false">K27+K28+K29+K30+K31</f>
        <v>0</v>
      </c>
      <c r="L26" s="41" t="n">
        <f aca="false">L27+L28+L29+L30+L31</f>
        <v>0</v>
      </c>
      <c r="M26" s="41" t="n">
        <f aca="false">M27+M28+M29+M30+M31</f>
        <v>0</v>
      </c>
      <c r="N26" s="54" t="n">
        <f aca="false">N27+N28+N29+N30+N31</f>
        <v>0</v>
      </c>
      <c r="O26" s="43" t="n">
        <f aca="false">O27+O28+O29+O30+O31</f>
        <v>0</v>
      </c>
      <c r="P26" s="55" t="n">
        <f aca="false">P27+P28+P29+P30+P31</f>
        <v>0</v>
      </c>
      <c r="Q26" s="42" t="n">
        <f aca="false">Q27+Q28+Q29+Q30+Q31</f>
        <v>0</v>
      </c>
      <c r="R26" s="43" t="n">
        <f aca="false">R27+R28+R29+R30+R31</f>
        <v>112</v>
      </c>
      <c r="S26" s="55" t="n">
        <f aca="false">S27+S28+S29+S30+S31</f>
        <v>7</v>
      </c>
      <c r="T26" s="41" t="n">
        <f aca="false">T27+T28+T29+T30+T31</f>
        <v>0</v>
      </c>
      <c r="U26" s="54" t="n">
        <f aca="false">U27+U28+U29+U30+U31</f>
        <v>0</v>
      </c>
      <c r="V26" s="43" t="n">
        <f aca="false">V27+V28+V29+V30+V31</f>
        <v>68</v>
      </c>
      <c r="W26" s="55" t="n">
        <f aca="false">W27+W28+W29+W30+W31</f>
        <v>4</v>
      </c>
      <c r="X26" s="41" t="n">
        <f aca="false">X27+X28+X29+X30+X31</f>
        <v>0</v>
      </c>
      <c r="Y26" s="55" t="n">
        <f aca="false">Y27+Y28+Y29+Y30+Y31</f>
        <v>0</v>
      </c>
      <c r="Z26" s="41" t="n">
        <f aca="false">Z27+Z28+Z29+Z30+Z31</f>
        <v>0</v>
      </c>
      <c r="AA26" s="54" t="n">
        <f aca="false">AA27+AA28+AA29+AA30+AA31</f>
        <v>0</v>
      </c>
      <c r="AB26" s="43" t="n">
        <f aca="false">AB27+AB28+AB29+AB30+AB31</f>
        <v>64</v>
      </c>
      <c r="AC26" s="55" t="n">
        <f aca="false">AC27+AC28+AC29+AC30+AC31</f>
        <v>4</v>
      </c>
      <c r="AD26" s="41" t="n">
        <f aca="false">AD27+AD28+AD29+AD30+AD31</f>
        <v>0</v>
      </c>
      <c r="AE26" s="54" t="n">
        <f aca="false">AE27+AE28+AE29+AE30+AE31</f>
        <v>0</v>
      </c>
      <c r="AF26" s="43" t="n">
        <f aca="false">AF27+AF28+AF29+AF30+AF31</f>
        <v>68</v>
      </c>
      <c r="AG26" s="55" t="n">
        <f aca="false">AG27+AG28+AG29+AG30+AG31</f>
        <v>4</v>
      </c>
      <c r="AH26" s="41" t="n">
        <f aca="false">AH27+AH28+AH29+AH30+AH31</f>
        <v>0</v>
      </c>
      <c r="AI26" s="55" t="n">
        <f aca="false">AI27+AI28+AI29+AI30+AI31</f>
        <v>0</v>
      </c>
      <c r="AJ26" s="41" t="n">
        <f aca="false">AJ27+AJ28+AJ29+AJ30+AJ31</f>
        <v>0</v>
      </c>
      <c r="AK26" s="55" t="n">
        <f aca="false">AK27+AK28+AK29+AK30+AK31</f>
        <v>0</v>
      </c>
      <c r="AL26" s="41" t="n">
        <f aca="false">AL27+AL28+AL29+AL30+AL31</f>
        <v>0</v>
      </c>
      <c r="AM26" s="54" t="n">
        <f aca="false">AM27+AM28+AM29+AM30+AM31</f>
        <v>0</v>
      </c>
      <c r="AN26" s="43" t="n">
        <f aca="false">AN27+AN28+AN29+AN30+AN31</f>
        <v>68</v>
      </c>
      <c r="AO26" s="54" t="n">
        <f aca="false">AO27+AO28+AO29+AO30+AO31</f>
        <v>4</v>
      </c>
      <c r="AP26" s="43" t="n">
        <f aca="false">AP27+AP28+AP29+AP30+AP31</f>
        <v>48</v>
      </c>
      <c r="AQ26" s="55" t="n">
        <f aca="false">AQ27+AQ28+AQ29+AQ30+AQ31</f>
        <v>8</v>
      </c>
      <c r="AR26" s="41" t="n">
        <f aca="false">AR27+AR28+AR29+AR30+AR31</f>
        <v>0</v>
      </c>
      <c r="AS26" s="55" t="n">
        <f aca="false">AS27+AS28+AS29+AS30+AS31</f>
        <v>0</v>
      </c>
      <c r="AT26" s="41" t="n">
        <f aca="false">AT27+AT28+AT29+AT30+AT31</f>
        <v>12</v>
      </c>
      <c r="AU26" s="55" t="n">
        <f aca="false">AU27+AU28+AU29+AU30+AU31</f>
        <v>12</v>
      </c>
      <c r="AV26" s="41" t="n">
        <f aca="false">AV27+AV28+AV29+AV30+AV31</f>
        <v>0</v>
      </c>
      <c r="AW26" s="41" t="n">
        <f aca="false">AW27+AW28+AW29+AW30+AW31</f>
        <v>0</v>
      </c>
      <c r="AX26" s="2" t="n">
        <f aca="false">M26+O26+Q26+R26+T26+V26+X26+Z26+AB26+AD26+AF26+AH26+AJ26+AL26+AN26+AP26+AR26+AT26+AV26</f>
        <v>440</v>
      </c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</row>
    <row r="27" customFormat="false" ht="15.75" hidden="false" customHeight="false" outlineLevel="0" collapsed="false">
      <c r="A27" s="56" t="s">
        <v>85</v>
      </c>
      <c r="B27" s="57" t="s">
        <v>86</v>
      </c>
      <c r="C27" s="14" t="n">
        <f aca="false">G27</f>
        <v>32</v>
      </c>
      <c r="D27" s="35"/>
      <c r="E27" s="35" t="n">
        <v>3</v>
      </c>
      <c r="F27" s="35"/>
      <c r="G27" s="14" t="n">
        <f aca="false">H27+I27+J27+K27</f>
        <v>32</v>
      </c>
      <c r="H27" s="35" t="n">
        <v>32</v>
      </c>
      <c r="I27" s="35"/>
      <c r="J27" s="35"/>
      <c r="K27" s="35"/>
      <c r="L27" s="35"/>
      <c r="M27" s="35"/>
      <c r="N27" s="50"/>
      <c r="O27" s="51"/>
      <c r="P27" s="34"/>
      <c r="Q27" s="25"/>
      <c r="R27" s="36" t="n">
        <v>32</v>
      </c>
      <c r="S27" s="37" t="n">
        <v>2</v>
      </c>
      <c r="T27" s="37"/>
      <c r="U27" s="38"/>
      <c r="V27" s="36"/>
      <c r="W27" s="37"/>
      <c r="X27" s="34"/>
      <c r="Y27" s="34"/>
      <c r="Z27" s="34"/>
      <c r="AA27" s="25"/>
      <c r="AB27" s="36"/>
      <c r="AC27" s="37"/>
      <c r="AD27" s="37"/>
      <c r="AE27" s="38"/>
      <c r="AF27" s="36"/>
      <c r="AG27" s="37"/>
      <c r="AH27" s="37"/>
      <c r="AI27" s="37"/>
      <c r="AJ27" s="34"/>
      <c r="AK27" s="34"/>
      <c r="AL27" s="34"/>
      <c r="AM27" s="25"/>
      <c r="AN27" s="26"/>
      <c r="AO27" s="25"/>
      <c r="AP27" s="26"/>
      <c r="AQ27" s="34"/>
      <c r="AR27" s="34"/>
      <c r="AS27" s="34"/>
      <c r="AT27" s="34"/>
      <c r="AU27" s="34"/>
      <c r="AV27" s="34"/>
      <c r="AW27" s="34"/>
      <c r="AX27" s="2" t="n">
        <f aca="false">M27+O27+Q27+R27+T27+V27+X27+Z27+AB27+AD27+AF27+AH27+AJ27+AL27+AN27+AP27+AR27+AT27+AV27</f>
        <v>32</v>
      </c>
    </row>
    <row r="28" customFormat="false" ht="15.75" hidden="false" customHeight="false" outlineLevel="0" collapsed="false">
      <c r="A28" s="56" t="s">
        <v>87</v>
      </c>
      <c r="B28" s="57" t="s">
        <v>58</v>
      </c>
      <c r="C28" s="14" t="n">
        <f aca="false">G28</f>
        <v>48</v>
      </c>
      <c r="D28" s="35"/>
      <c r="E28" s="35" t="n">
        <v>3</v>
      </c>
      <c r="F28" s="35"/>
      <c r="G28" s="14" t="n">
        <f aca="false">H28+I28+J28+K28</f>
        <v>48</v>
      </c>
      <c r="H28" s="35" t="n">
        <v>48</v>
      </c>
      <c r="I28" s="35"/>
      <c r="J28" s="35"/>
      <c r="K28" s="35"/>
      <c r="L28" s="35"/>
      <c r="M28" s="35"/>
      <c r="N28" s="50"/>
      <c r="O28" s="51"/>
      <c r="P28" s="34"/>
      <c r="Q28" s="25"/>
      <c r="R28" s="36" t="n">
        <v>48</v>
      </c>
      <c r="S28" s="37" t="n">
        <v>3</v>
      </c>
      <c r="T28" s="37"/>
      <c r="U28" s="38"/>
      <c r="V28" s="36"/>
      <c r="W28" s="37"/>
      <c r="X28" s="34"/>
      <c r="Y28" s="34"/>
      <c r="Z28" s="34"/>
      <c r="AA28" s="25"/>
      <c r="AB28" s="36"/>
      <c r="AC28" s="37"/>
      <c r="AD28" s="37"/>
      <c r="AE28" s="38"/>
      <c r="AF28" s="36"/>
      <c r="AG28" s="37"/>
      <c r="AH28" s="37"/>
      <c r="AI28" s="37"/>
      <c r="AJ28" s="34"/>
      <c r="AK28" s="34"/>
      <c r="AL28" s="34"/>
      <c r="AM28" s="25"/>
      <c r="AN28" s="26"/>
      <c r="AO28" s="25"/>
      <c r="AP28" s="26"/>
      <c r="AQ28" s="34"/>
      <c r="AR28" s="34"/>
      <c r="AS28" s="34"/>
      <c r="AT28" s="34"/>
      <c r="AU28" s="34"/>
      <c r="AV28" s="34"/>
      <c r="AW28" s="34"/>
      <c r="AX28" s="2" t="n">
        <f aca="false">M28+O28+Q28+R28+T28+V28+X28+Z28+AB28+AD28+AF28+AH28+AJ28+AL28+AN28+AP28+AR28+AT28+AV28</f>
        <v>48</v>
      </c>
    </row>
    <row r="29" customFormat="false" ht="31.5" hidden="false" customHeight="false" outlineLevel="0" collapsed="false">
      <c r="A29" s="56" t="s">
        <v>88</v>
      </c>
      <c r="B29" s="57" t="s">
        <v>89</v>
      </c>
      <c r="C29" s="14" t="n">
        <f aca="false">G29</f>
        <v>152</v>
      </c>
      <c r="D29" s="35"/>
      <c r="E29" s="35" t="n">
        <v>8</v>
      </c>
      <c r="F29" s="35"/>
      <c r="G29" s="14" t="n">
        <v>152</v>
      </c>
      <c r="H29" s="35" t="n">
        <v>2</v>
      </c>
      <c r="I29" s="35" t="n">
        <v>150</v>
      </c>
      <c r="J29" s="35"/>
      <c r="K29" s="35"/>
      <c r="L29" s="35"/>
      <c r="M29" s="35"/>
      <c r="N29" s="50"/>
      <c r="O29" s="51"/>
      <c r="P29" s="34"/>
      <c r="Q29" s="25"/>
      <c r="R29" s="36"/>
      <c r="S29" s="37"/>
      <c r="T29" s="37"/>
      <c r="U29" s="38"/>
      <c r="V29" s="36" t="n">
        <v>34</v>
      </c>
      <c r="W29" s="37" t="n">
        <v>2</v>
      </c>
      <c r="X29" s="34"/>
      <c r="Y29" s="34"/>
      <c r="Z29" s="34"/>
      <c r="AA29" s="25"/>
      <c r="AB29" s="36" t="n">
        <v>32</v>
      </c>
      <c r="AC29" s="37" t="n">
        <v>2</v>
      </c>
      <c r="AD29" s="37"/>
      <c r="AE29" s="38"/>
      <c r="AF29" s="36" t="n">
        <v>34</v>
      </c>
      <c r="AG29" s="37" t="n">
        <v>2</v>
      </c>
      <c r="AH29" s="37"/>
      <c r="AI29" s="37"/>
      <c r="AJ29" s="34"/>
      <c r="AK29" s="34"/>
      <c r="AL29" s="34"/>
      <c r="AM29" s="25"/>
      <c r="AN29" s="26" t="n">
        <v>34</v>
      </c>
      <c r="AO29" s="25" t="n">
        <v>2</v>
      </c>
      <c r="AP29" s="26" t="n">
        <v>12</v>
      </c>
      <c r="AQ29" s="34" t="n">
        <v>2</v>
      </c>
      <c r="AR29" s="34"/>
      <c r="AS29" s="34"/>
      <c r="AT29" s="34" t="n">
        <v>6</v>
      </c>
      <c r="AU29" s="34" t="n">
        <v>6</v>
      </c>
      <c r="AV29" s="34"/>
      <c r="AW29" s="34"/>
      <c r="AX29" s="2" t="n">
        <f aca="false">M29+O29+Q29+R29+T29+V29+X29+Z29+AB29+AD29+AF29+AH29+AJ29+AL29+AN29+AP29+AR29+AT29+AV29</f>
        <v>152</v>
      </c>
    </row>
    <row r="30" customFormat="false" ht="15.75" hidden="false" customHeight="false" outlineLevel="0" collapsed="false">
      <c r="A30" s="56" t="s">
        <v>90</v>
      </c>
      <c r="B30" s="57" t="s">
        <v>70</v>
      </c>
      <c r="C30" s="14" t="n">
        <f aca="false">G30</f>
        <v>166</v>
      </c>
      <c r="D30" s="35"/>
      <c r="E30" s="35" t="n">
        <v>7</v>
      </c>
      <c r="F30" s="58" t="s">
        <v>91</v>
      </c>
      <c r="G30" s="14" t="n">
        <f aca="false">H30+I30+J30+K30</f>
        <v>166</v>
      </c>
      <c r="H30" s="35" t="n">
        <v>6</v>
      </c>
      <c r="I30" s="35" t="n">
        <v>160</v>
      </c>
      <c r="J30" s="35"/>
      <c r="K30" s="35"/>
      <c r="L30" s="35"/>
      <c r="M30" s="35"/>
      <c r="N30" s="50"/>
      <c r="O30" s="51"/>
      <c r="P30" s="34"/>
      <c r="Q30" s="25"/>
      <c r="R30" s="36" t="n">
        <v>32</v>
      </c>
      <c r="S30" s="37" t="n">
        <v>2</v>
      </c>
      <c r="T30" s="37"/>
      <c r="U30" s="38"/>
      <c r="V30" s="36" t="n">
        <v>34</v>
      </c>
      <c r="W30" s="37" t="n">
        <v>2</v>
      </c>
      <c r="X30" s="34"/>
      <c r="Y30" s="34"/>
      <c r="Z30" s="34"/>
      <c r="AA30" s="25"/>
      <c r="AB30" s="36" t="n">
        <v>32</v>
      </c>
      <c r="AC30" s="37" t="n">
        <v>2</v>
      </c>
      <c r="AD30" s="37"/>
      <c r="AE30" s="38"/>
      <c r="AF30" s="36" t="n">
        <v>34</v>
      </c>
      <c r="AG30" s="37" t="n">
        <v>2</v>
      </c>
      <c r="AH30" s="37"/>
      <c r="AI30" s="37"/>
      <c r="AJ30" s="34"/>
      <c r="AK30" s="34"/>
      <c r="AL30" s="34"/>
      <c r="AM30" s="25"/>
      <c r="AN30" s="26" t="n">
        <v>34</v>
      </c>
      <c r="AO30" s="25" t="n">
        <v>2</v>
      </c>
      <c r="AP30" s="26"/>
      <c r="AQ30" s="34"/>
      <c r="AR30" s="34"/>
      <c r="AS30" s="34"/>
      <c r="AT30" s="34"/>
      <c r="AU30" s="34"/>
      <c r="AV30" s="34"/>
      <c r="AW30" s="34"/>
      <c r="AX30" s="2" t="n">
        <f aca="false">M30+O30+Q30+R30+T30+V30+X30+Z30+AB30+AD30+AF30+AH30+AJ30+AL30+AN30+AP30+AR30+AT30+AV30</f>
        <v>166</v>
      </c>
    </row>
    <row r="31" customFormat="false" ht="15.75" hidden="false" customHeight="false" outlineLevel="0" collapsed="false">
      <c r="A31" s="56" t="s">
        <v>92</v>
      </c>
      <c r="B31" s="57" t="s">
        <v>93</v>
      </c>
      <c r="C31" s="14" t="n">
        <f aca="false">G31</f>
        <v>42</v>
      </c>
      <c r="D31" s="35"/>
      <c r="E31" s="35" t="n">
        <v>8</v>
      </c>
      <c r="F31" s="35"/>
      <c r="G31" s="14" t="n">
        <f aca="false">H31+I31+J31+K31</f>
        <v>42</v>
      </c>
      <c r="H31" s="35" t="n">
        <v>16</v>
      </c>
      <c r="I31" s="35" t="n">
        <v>26</v>
      </c>
      <c r="J31" s="35"/>
      <c r="K31" s="35"/>
      <c r="L31" s="35"/>
      <c r="M31" s="35"/>
      <c r="N31" s="50"/>
      <c r="O31" s="51"/>
      <c r="P31" s="34"/>
      <c r="Q31" s="25"/>
      <c r="R31" s="36"/>
      <c r="S31" s="37"/>
      <c r="T31" s="37"/>
      <c r="U31" s="38"/>
      <c r="V31" s="36"/>
      <c r="W31" s="37"/>
      <c r="X31" s="34"/>
      <c r="Y31" s="34"/>
      <c r="Z31" s="34"/>
      <c r="AA31" s="25"/>
      <c r="AB31" s="36"/>
      <c r="AC31" s="37"/>
      <c r="AD31" s="37"/>
      <c r="AE31" s="38"/>
      <c r="AF31" s="36"/>
      <c r="AG31" s="37"/>
      <c r="AH31" s="37"/>
      <c r="AI31" s="37"/>
      <c r="AJ31" s="34"/>
      <c r="AK31" s="34"/>
      <c r="AL31" s="34"/>
      <c r="AM31" s="25"/>
      <c r="AN31" s="26"/>
      <c r="AO31" s="25"/>
      <c r="AP31" s="26" t="n">
        <v>36</v>
      </c>
      <c r="AQ31" s="34" t="n">
        <v>6</v>
      </c>
      <c r="AR31" s="34"/>
      <c r="AS31" s="34"/>
      <c r="AT31" s="34" t="n">
        <v>6</v>
      </c>
      <c r="AU31" s="34" t="n">
        <v>6</v>
      </c>
      <c r="AV31" s="34"/>
      <c r="AW31" s="34"/>
      <c r="AX31" s="2" t="n">
        <f aca="false">M31+O31+Q31+R31+T31+V31+X31+Z31+AB31+AD31+AF31+AH31+AJ31+AL31+AN31+AP31+AR31+AT31+AV31</f>
        <v>42</v>
      </c>
    </row>
    <row r="32" s="44" customFormat="true" ht="43.5" hidden="false" customHeight="true" outlineLevel="0" collapsed="false">
      <c r="A32" s="52" t="s">
        <v>94</v>
      </c>
      <c r="B32" s="53" t="s">
        <v>95</v>
      </c>
      <c r="C32" s="41" t="n">
        <f aca="false">C33+C34</f>
        <v>166</v>
      </c>
      <c r="D32" s="41"/>
      <c r="E32" s="41"/>
      <c r="F32" s="41"/>
      <c r="G32" s="41" t="n">
        <f aca="false">G33+G34</f>
        <v>166</v>
      </c>
      <c r="H32" s="41" t="n">
        <f aca="false">H33+H34</f>
        <v>130</v>
      </c>
      <c r="I32" s="41" t="n">
        <f aca="false">I33+I34</f>
        <v>36</v>
      </c>
      <c r="J32" s="41"/>
      <c r="K32" s="41"/>
      <c r="L32" s="59"/>
      <c r="M32" s="41" t="n">
        <f aca="false">M33+M34</f>
        <v>0</v>
      </c>
      <c r="N32" s="42" t="n">
        <f aca="false">N33+N34</f>
        <v>0</v>
      </c>
      <c r="O32" s="43" t="n">
        <f aca="false">O33+O34</f>
        <v>0</v>
      </c>
      <c r="P32" s="41" t="n">
        <f aca="false">P33+P34</f>
        <v>0</v>
      </c>
      <c r="Q32" s="42" t="n">
        <f aca="false">Q33+Q34</f>
        <v>0</v>
      </c>
      <c r="R32" s="43" t="n">
        <f aca="false">R33+R34</f>
        <v>64</v>
      </c>
      <c r="S32" s="41" t="n">
        <f aca="false">S33+S34</f>
        <v>4</v>
      </c>
      <c r="T32" s="41" t="n">
        <f aca="false">T33+T34</f>
        <v>0</v>
      </c>
      <c r="U32" s="42" t="n">
        <f aca="false">U33+U34</f>
        <v>0</v>
      </c>
      <c r="V32" s="43" t="n">
        <f aca="false">V33+V34</f>
        <v>102</v>
      </c>
      <c r="W32" s="41" t="n">
        <f aca="false">W33+W34</f>
        <v>6</v>
      </c>
      <c r="X32" s="41" t="n">
        <f aca="false">X33+X34</f>
        <v>0</v>
      </c>
      <c r="Y32" s="41" t="n">
        <f aca="false">Y33+Y34</f>
        <v>0</v>
      </c>
      <c r="Z32" s="41" t="n">
        <f aca="false">Z33+Z34</f>
        <v>0</v>
      </c>
      <c r="AA32" s="42" t="n">
        <f aca="false">AA33+AA34</f>
        <v>0</v>
      </c>
      <c r="AB32" s="43" t="n">
        <f aca="false">AB33+AB34</f>
        <v>0</v>
      </c>
      <c r="AC32" s="41" t="n">
        <f aca="false">AC33+AC34</f>
        <v>0</v>
      </c>
      <c r="AD32" s="41" t="n">
        <f aca="false">AD33+AD34</f>
        <v>0</v>
      </c>
      <c r="AE32" s="42" t="n">
        <f aca="false">AE33+AE34</f>
        <v>0</v>
      </c>
      <c r="AF32" s="43" t="n">
        <f aca="false">AF33+AF34</f>
        <v>0</v>
      </c>
      <c r="AG32" s="41" t="n">
        <f aca="false">AG33+AG34</f>
        <v>0</v>
      </c>
      <c r="AH32" s="41" t="n">
        <f aca="false">AH33+AH34</f>
        <v>0</v>
      </c>
      <c r="AI32" s="41" t="n">
        <f aca="false">AI33+AI34</f>
        <v>0</v>
      </c>
      <c r="AJ32" s="41" t="n">
        <f aca="false">AJ33+AJ34</f>
        <v>0</v>
      </c>
      <c r="AK32" s="41" t="n">
        <f aca="false">AK33+AK34</f>
        <v>0</v>
      </c>
      <c r="AL32" s="41" t="n">
        <f aca="false">AL33+AL34</f>
        <v>0</v>
      </c>
      <c r="AM32" s="42" t="n">
        <f aca="false">AM33+AM34</f>
        <v>0</v>
      </c>
      <c r="AN32" s="43" t="n">
        <f aca="false">AN33+AN34</f>
        <v>0</v>
      </c>
      <c r="AO32" s="42" t="n">
        <f aca="false">AO33+AO34</f>
        <v>0</v>
      </c>
      <c r="AP32" s="43" t="n">
        <f aca="false">AP33+AP34</f>
        <v>0</v>
      </c>
      <c r="AQ32" s="41" t="n">
        <f aca="false">AQ33+AQ34</f>
        <v>0</v>
      </c>
      <c r="AR32" s="41" t="n">
        <f aca="false">AR33+AR34</f>
        <v>0</v>
      </c>
      <c r="AS32" s="41" t="n">
        <f aca="false">AS33+AS34</f>
        <v>0</v>
      </c>
      <c r="AT32" s="41" t="n">
        <f aca="false">AT33+AT34</f>
        <v>0</v>
      </c>
      <c r="AU32" s="41" t="n">
        <f aca="false">AU33+AU34</f>
        <v>0</v>
      </c>
      <c r="AV32" s="41" t="n">
        <f aca="false">AV33+AV34</f>
        <v>0</v>
      </c>
      <c r="AW32" s="41" t="n">
        <f aca="false">AW33+AW34</f>
        <v>0</v>
      </c>
      <c r="AX32" s="2" t="n">
        <f aca="false">M32+O32+Q32+R32+T32+V32+X32+Z32+AB32+AD32+AF32+AH32+AJ32+AL32+AN32+AP32+AR32+AT32+AV32</f>
        <v>166</v>
      </c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</row>
    <row r="33" customFormat="false" ht="16.5" hidden="false" customHeight="true" outlineLevel="0" collapsed="false">
      <c r="A33" s="56" t="s">
        <v>96</v>
      </c>
      <c r="B33" s="57" t="s">
        <v>76</v>
      </c>
      <c r="C33" s="14" t="n">
        <f aca="false">G33</f>
        <v>132</v>
      </c>
      <c r="D33" s="35"/>
      <c r="E33" s="35" t="n">
        <v>4</v>
      </c>
      <c r="F33" s="35"/>
      <c r="G33" s="14" t="n">
        <f aca="false">H33+I33</f>
        <v>132</v>
      </c>
      <c r="H33" s="35" t="n">
        <v>96</v>
      </c>
      <c r="I33" s="35" t="n">
        <v>36</v>
      </c>
      <c r="J33" s="14"/>
      <c r="K33" s="14"/>
      <c r="L33" s="35"/>
      <c r="M33" s="14"/>
      <c r="N33" s="60"/>
      <c r="O33" s="61"/>
      <c r="P33" s="14"/>
      <c r="Q33" s="60"/>
      <c r="R33" s="62" t="n">
        <v>64</v>
      </c>
      <c r="S33" s="63" t="n">
        <v>4</v>
      </c>
      <c r="T33" s="63"/>
      <c r="U33" s="64"/>
      <c r="V33" s="62" t="n">
        <v>68</v>
      </c>
      <c r="W33" s="63" t="n">
        <v>4</v>
      </c>
      <c r="X33" s="35"/>
      <c r="Y33" s="35"/>
      <c r="Z33" s="35"/>
      <c r="AA33" s="50"/>
      <c r="AB33" s="36"/>
      <c r="AC33" s="65"/>
      <c r="AD33" s="37"/>
      <c r="AE33" s="38"/>
      <c r="AF33" s="36"/>
      <c r="AG33" s="37"/>
      <c r="AH33" s="37"/>
      <c r="AI33" s="37"/>
      <c r="AJ33" s="34"/>
      <c r="AK33" s="34"/>
      <c r="AL33" s="34"/>
      <c r="AM33" s="25"/>
      <c r="AN33" s="26"/>
      <c r="AO33" s="25"/>
      <c r="AP33" s="26"/>
      <c r="AQ33" s="34"/>
      <c r="AR33" s="34"/>
      <c r="AS33" s="34"/>
      <c r="AT33" s="34"/>
      <c r="AU33" s="34"/>
      <c r="AV33" s="34"/>
      <c r="AW33" s="34"/>
      <c r="AX33" s="2" t="n">
        <f aca="false">M33+O33+Q33+R33+T33+V33+X33+Z33+AB33+AD33+AF33+AH33+AJ33+AL33+AN33+AP33+AR33+AT33+AV33</f>
        <v>132</v>
      </c>
    </row>
    <row r="34" customFormat="false" ht="15" hidden="false" customHeight="false" outlineLevel="0" collapsed="false">
      <c r="A34" s="56" t="s">
        <v>97</v>
      </c>
      <c r="B34" s="57" t="s">
        <v>98</v>
      </c>
      <c r="C34" s="14" t="n">
        <v>34</v>
      </c>
      <c r="D34" s="35"/>
      <c r="E34" s="35" t="n">
        <v>4</v>
      </c>
      <c r="F34" s="35"/>
      <c r="G34" s="14" t="n">
        <f aca="false">H34+I34</f>
        <v>34</v>
      </c>
      <c r="H34" s="35" t="n">
        <v>34</v>
      </c>
      <c r="I34" s="35"/>
      <c r="J34" s="35"/>
      <c r="K34" s="35"/>
      <c r="L34" s="35"/>
      <c r="M34" s="35"/>
      <c r="N34" s="50"/>
      <c r="O34" s="51"/>
      <c r="P34" s="34"/>
      <c r="Q34" s="25"/>
      <c r="R34" s="36"/>
      <c r="S34" s="37"/>
      <c r="T34" s="37"/>
      <c r="U34" s="38"/>
      <c r="V34" s="36" t="n">
        <v>34</v>
      </c>
      <c r="W34" s="37" t="n">
        <v>2</v>
      </c>
      <c r="X34" s="34"/>
      <c r="Y34" s="34"/>
      <c r="Z34" s="34"/>
      <c r="AA34" s="25"/>
      <c r="AB34" s="36"/>
      <c r="AC34" s="37"/>
      <c r="AD34" s="37"/>
      <c r="AE34" s="38"/>
      <c r="AF34" s="36"/>
      <c r="AG34" s="37"/>
      <c r="AH34" s="37"/>
      <c r="AI34" s="37"/>
      <c r="AJ34" s="34"/>
      <c r="AK34" s="34"/>
      <c r="AL34" s="34"/>
      <c r="AM34" s="25"/>
      <c r="AN34" s="26"/>
      <c r="AO34" s="25"/>
      <c r="AP34" s="26"/>
      <c r="AQ34" s="34"/>
      <c r="AR34" s="34"/>
      <c r="AS34" s="34"/>
      <c r="AT34" s="34"/>
      <c r="AU34" s="34"/>
      <c r="AV34" s="34"/>
      <c r="AW34" s="34"/>
      <c r="AX34" s="2" t="n">
        <f aca="false">M34+O34+Q34+R34+T34+V34+X34+Z34+AB34+AD34+AF34+AH34+AJ34+AL34+AN34+AP34+AR34+AT34+AV34</f>
        <v>34</v>
      </c>
    </row>
    <row r="35" s="44" customFormat="true" ht="23.25" hidden="false" customHeight="true" outlineLevel="0" collapsed="false">
      <c r="A35" s="53" t="s">
        <v>99</v>
      </c>
      <c r="B35" s="53"/>
      <c r="C35" s="59" t="n">
        <f aca="false">C36+C49</f>
        <v>3642</v>
      </c>
      <c r="D35" s="59"/>
      <c r="E35" s="59"/>
      <c r="F35" s="59"/>
      <c r="G35" s="59" t="n">
        <f aca="false">G36+G49</f>
        <v>3642</v>
      </c>
      <c r="H35" s="59" t="n">
        <f aca="false">H36+H49</f>
        <v>1124</v>
      </c>
      <c r="I35" s="59" t="n">
        <f aca="false">I36+I49</f>
        <v>796</v>
      </c>
      <c r="J35" s="59"/>
      <c r="K35" s="59"/>
      <c r="L35" s="59"/>
      <c r="M35" s="59" t="n">
        <f aca="false">M36+M49</f>
        <v>0</v>
      </c>
      <c r="N35" s="66" t="n">
        <f aca="false">N36+N49</f>
        <v>0</v>
      </c>
      <c r="O35" s="67" t="n">
        <f aca="false">O36+O49</f>
        <v>0</v>
      </c>
      <c r="P35" s="59" t="n">
        <f aca="false">P36+P49</f>
        <v>0</v>
      </c>
      <c r="Q35" s="66" t="n">
        <f aca="false">Q36+Q49</f>
        <v>0</v>
      </c>
      <c r="R35" s="67" t="n">
        <f aca="false">R36+R49</f>
        <v>400</v>
      </c>
      <c r="S35" s="59" t="n">
        <f aca="false">S36+S49</f>
        <v>25</v>
      </c>
      <c r="T35" s="59" t="n">
        <f aca="false">T36+T49</f>
        <v>36</v>
      </c>
      <c r="U35" s="66" t="n">
        <f aca="false">U36+U49</f>
        <v>36</v>
      </c>
      <c r="V35" s="67" t="n">
        <f aca="false">V36+V49</f>
        <v>442</v>
      </c>
      <c r="W35" s="59" t="n">
        <f aca="false">W36+W49</f>
        <v>26</v>
      </c>
      <c r="X35" s="59" t="n">
        <f aca="false">X36+X49</f>
        <v>216</v>
      </c>
      <c r="Y35" s="59" t="n">
        <f aca="false">Y36+Y49</f>
        <v>36</v>
      </c>
      <c r="Z35" s="59" t="n">
        <f aca="false">Z36+Z49</f>
        <v>36</v>
      </c>
      <c r="AA35" s="66" t="n">
        <f aca="false">AA36+AA49</f>
        <v>36</v>
      </c>
      <c r="AB35" s="67" t="n">
        <f aca="false">AB36+AB49</f>
        <v>512</v>
      </c>
      <c r="AC35" s="59" t="n">
        <f aca="false">AC36+AC49</f>
        <v>32</v>
      </c>
      <c r="AD35" s="59" t="n">
        <f aca="false">AD36+AD49</f>
        <v>36</v>
      </c>
      <c r="AE35" s="66" t="n">
        <f aca="false">AE36+AE49</f>
        <v>36</v>
      </c>
      <c r="AF35" s="67" t="n">
        <f aca="false">AF36+AF49</f>
        <v>544</v>
      </c>
      <c r="AG35" s="59" t="n">
        <f aca="false">AG36+AG49</f>
        <v>32</v>
      </c>
      <c r="AH35" s="59" t="n">
        <f aca="false">AH36+AH49</f>
        <v>36</v>
      </c>
      <c r="AI35" s="59" t="n">
        <f aca="false">AI36+AI49</f>
        <v>36</v>
      </c>
      <c r="AJ35" s="59" t="n">
        <f aca="false">AJ36+AJ49</f>
        <v>216</v>
      </c>
      <c r="AK35" s="59" t="n">
        <f aca="false">AK36+AK49</f>
        <v>72</v>
      </c>
      <c r="AL35" s="59" t="n">
        <f aca="false">AL36+AL49</f>
        <v>36</v>
      </c>
      <c r="AM35" s="66" t="n">
        <f aca="false">AM36+AM49</f>
        <v>36</v>
      </c>
      <c r="AN35" s="67" t="n">
        <f aca="false">AN36+AN49</f>
        <v>544</v>
      </c>
      <c r="AO35" s="66" t="n">
        <f aca="false">AO36+AO49</f>
        <v>32</v>
      </c>
      <c r="AP35" s="67" t="n">
        <f aca="false">AP36+AP49</f>
        <v>168</v>
      </c>
      <c r="AQ35" s="59" t="n">
        <f aca="false">AQ36+AQ49</f>
        <v>28</v>
      </c>
      <c r="AR35" s="59" t="n">
        <f aca="false">AR36+AR49</f>
        <v>396</v>
      </c>
      <c r="AS35" s="59" t="n">
        <f aca="false">AS36+AS49</f>
        <v>36</v>
      </c>
      <c r="AT35" s="59" t="n">
        <f aca="false">AT36+AT49</f>
        <v>24</v>
      </c>
      <c r="AU35" s="59" t="n">
        <f aca="false">AU36+AU49</f>
        <v>24</v>
      </c>
      <c r="AV35" s="59" t="n">
        <f aca="false">AV36+AV49</f>
        <v>0</v>
      </c>
      <c r="AW35" s="59" t="n">
        <f aca="false">AW36+AW49</f>
        <v>0</v>
      </c>
      <c r="AX35" s="2" t="n">
        <f aca="false">M35+O35+Q35+R35+T35+V35+X35+Z35+AB35+AD35+AF35+AH35+AJ35+AL35+AN35+AP35+AR35+AT35+AV35</f>
        <v>3642</v>
      </c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</row>
    <row r="36" s="44" customFormat="true" ht="27" hidden="false" customHeight="true" outlineLevel="0" collapsed="false">
      <c r="A36" s="52" t="s">
        <v>100</v>
      </c>
      <c r="B36" s="53" t="s">
        <v>101</v>
      </c>
      <c r="C36" s="41" t="n">
        <f aca="false">C37+C38+C39+C40+C41+C42+C43+C44+C45+C46+C47+C48</f>
        <v>882</v>
      </c>
      <c r="D36" s="59"/>
      <c r="E36" s="59"/>
      <c r="F36" s="59"/>
      <c r="G36" s="41" t="n">
        <f aca="false">G37+G38+G39+G40+G41+G42+G43+G44+G45+G46+G47+G48</f>
        <v>882</v>
      </c>
      <c r="H36" s="41" t="n">
        <f aca="false">H37+H38+H39+H40+H41+H42+H43+H44+H45+H46+H47</f>
        <v>525</v>
      </c>
      <c r="I36" s="41" t="n">
        <f aca="false">I37+I38+I39+I40+I41+I42+I43+I44+I45+I46+I47</f>
        <v>357</v>
      </c>
      <c r="J36" s="59"/>
      <c r="K36" s="59"/>
      <c r="L36" s="59"/>
      <c r="M36" s="41" t="n">
        <f aca="false">M37+M38+M39+M40+M41+M42+M43+M44+M45+M46+M47+M48</f>
        <v>0</v>
      </c>
      <c r="N36" s="42" t="n">
        <f aca="false">N37+N38+N39+N40+N41+N42+N43+N44+N45+N46+N47+N48</f>
        <v>0</v>
      </c>
      <c r="O36" s="43" t="n">
        <f aca="false">O37+O38+O39+O40+O41+O42+O43+O44+O45+O46+O47+O48</f>
        <v>0</v>
      </c>
      <c r="P36" s="41" t="n">
        <f aca="false">P37+P38+P39+P40+P41+P42+P43+P44+P45+P46+P47+P48</f>
        <v>0</v>
      </c>
      <c r="Q36" s="42" t="n">
        <f aca="false">Q37+Q38+Q39+Q40+Q41+Q42+Q43+Q44+Q45+Q46+Q47+Q48</f>
        <v>0</v>
      </c>
      <c r="R36" s="43" t="n">
        <f aca="false">R37+R38+R39+R40+R41+R42+R43+R44+R45+R46+R47+R48</f>
        <v>80</v>
      </c>
      <c r="S36" s="41" t="n">
        <f aca="false">S37+S38+S39+S40+S41+S42+S43+S44+S45+S46+S47+S48</f>
        <v>5</v>
      </c>
      <c r="T36" s="41" t="n">
        <f aca="false">T37+T38+T39+T40+T41+T42+T43+T44+T45+T46+T47+T48</f>
        <v>0</v>
      </c>
      <c r="U36" s="42" t="n">
        <f aca="false">U37+U38+U39+U40+U41+U42+U43+U44+U45+U46+U47+U48</f>
        <v>0</v>
      </c>
      <c r="V36" s="43" t="n">
        <f aca="false">V37+V38+V39+V40+V41+V42+V43+V44+V45+V46+V47+V48</f>
        <v>238</v>
      </c>
      <c r="W36" s="41" t="n">
        <f aca="false">W37+W38+W39+W40+W41+W42+W43+W44+W45+W46+W47+W48</f>
        <v>14</v>
      </c>
      <c r="X36" s="41" t="n">
        <f aca="false">X37+X38+X39+X40+X41+X42+X43+X44+X45+X46+X47+X48</f>
        <v>0</v>
      </c>
      <c r="Y36" s="41" t="n">
        <f aca="false">Y37+Y38+Y39+Y40+Y41+Y42+Y43+Y44+Y45+Y46+Y47+Y48</f>
        <v>0</v>
      </c>
      <c r="Z36" s="41" t="n">
        <f aca="false">Z37+Z38+Z39+Z40+Z41+Z42+Z43+Z44+Z45+Z46+Z47+Z48</f>
        <v>24</v>
      </c>
      <c r="AA36" s="42" t="n">
        <f aca="false">AA37+AA38+AA39+AA40+AA41+AA42+AA43+AA44+AA45+AA46+AA47+AA48</f>
        <v>24</v>
      </c>
      <c r="AB36" s="43" t="n">
        <f aca="false">AB37+AB38+AB39+AB40+AB41+AB42+AB43+AB44+AB45+AB46+AB47+AB48</f>
        <v>256</v>
      </c>
      <c r="AC36" s="41" t="n">
        <f aca="false">AC37+AC38+AC39+AC40+AC41+AC42+AC43+AC44+AC45+AC46+AC47+AC48</f>
        <v>16</v>
      </c>
      <c r="AD36" s="41" t="n">
        <f aca="false">AD37+AD38+AD39+AD40+AD41+AD42+AD43+AD44+AD45+AD46+AD47+AD48</f>
        <v>12</v>
      </c>
      <c r="AE36" s="42" t="n">
        <f aca="false">AE37+AE38+AE39+AE40+AE41+AE42+AE43+AE44+AE45+AE46+AE47+AE48</f>
        <v>12</v>
      </c>
      <c r="AF36" s="43" t="n">
        <f aca="false">AF37+AF38+AF39+AF40+AF41+AF42+AF43+AF44+AF45+AF46+AF47+AF48</f>
        <v>204</v>
      </c>
      <c r="AG36" s="41" t="n">
        <f aca="false">AG37+AG38+AG39+AG40+AG41+AG42+AG43+AG44+AG45+AG46+AG47+AG48</f>
        <v>12</v>
      </c>
      <c r="AH36" s="41" t="n">
        <f aca="false">AH37+AH38+AH39+AH40+AH41+AH42+AH43+AH44+AH45+AH46+AH47+AH48</f>
        <v>10</v>
      </c>
      <c r="AI36" s="41" t="n">
        <f aca="false">AI37+AI38+AI39+AI40+AI41+AI42+AI43+AI44+AI45+AI46+AI47+AI48</f>
        <v>10</v>
      </c>
      <c r="AJ36" s="41" t="n">
        <f aca="false">AJ37+AJ38+AJ39+AJ40+AJ41+AJ42+AJ43+AJ44+AJ45+AJ46+AJ47+AJ48</f>
        <v>0</v>
      </c>
      <c r="AK36" s="41" t="n">
        <f aca="false">AK37+AK38+AK39+AK40+AK41+AK42+AK43+AK44+AK45+AK46+AK47+AK48</f>
        <v>0</v>
      </c>
      <c r="AL36" s="41" t="n">
        <f aca="false">AL37+AL38+AL39+AL40+AL41+AL42+AL43+AL44+AL45+AL46+AL47+AL48</f>
        <v>24</v>
      </c>
      <c r="AM36" s="42" t="n">
        <f aca="false">AM37+AM38+AM39+AM40+AM41+AM42+AM43+AM44+AM45+AM46+AM47+AM48</f>
        <v>24</v>
      </c>
      <c r="AN36" s="43" t="n">
        <f aca="false">AN37+AN38+AN39+AN40+AN41+AN42+AN43+AN44+AN45+AN46+AN47+AN48</f>
        <v>34</v>
      </c>
      <c r="AO36" s="42" t="n">
        <f aca="false">AO37+AO38+AO39+AO40+AO41+AO42+AO43+AO44+AO45+AO46+AO47+AO48</f>
        <v>2</v>
      </c>
      <c r="AP36" s="43" t="n">
        <f aca="false">AP37+AP38+AP39+AP40+AP41+AP42+AP43+AP44+AP45+AP46+AP47+AP48</f>
        <v>0</v>
      </c>
      <c r="AQ36" s="41" t="n">
        <f aca="false">AQ37+AQ38+AQ39+AQ40+AQ41+AQ42+AQ43+AQ44+AQ45+AQ46+AQ47+AQ48</f>
        <v>0</v>
      </c>
      <c r="AR36" s="41" t="n">
        <f aca="false">AR37+AR38+AR39+AR40+AR41+AR42+AR43+AR44+AR45+AR46+AR47+AR48</f>
        <v>0</v>
      </c>
      <c r="AS36" s="41" t="n">
        <f aca="false">AS37+AS38+AS39+AS40+AS41+AS42+AS43+AS44+AS45+AS46+AS47+AS48</f>
        <v>0</v>
      </c>
      <c r="AT36" s="41" t="n">
        <f aca="false">AT37+AT38+AT39+AT40+AT41+AT42+AT43+AT44+AT45+AT46+AT47+AT48</f>
        <v>0</v>
      </c>
      <c r="AU36" s="41" t="n">
        <f aca="false">AU37+AU38+AU39+AU40+AU41+AU42+AU43+AU44+AU45+AU46+AU47+AU48</f>
        <v>0</v>
      </c>
      <c r="AV36" s="41" t="n">
        <f aca="false">AV37+AV38+AV39+AV40+AV41+AV42+AV43+AV44+AV45+AV46+AV47+AV48</f>
        <v>0</v>
      </c>
      <c r="AW36" s="41" t="n">
        <f aca="false">AW37+AW38+AW39+AW40+AW41+AW42+AW43+AW44+AW45+AW46+AW47+AW48</f>
        <v>0</v>
      </c>
      <c r="AX36" s="2" t="n">
        <f aca="false">M36+O36+Q36+R36+T36+V36+X36+Z36+AB36+AD36+AF36+AH36+AJ36+AL36+AN36+AP36+AR36+AT36+AV36</f>
        <v>882</v>
      </c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</row>
    <row r="37" customFormat="false" ht="31.5" hidden="false" customHeight="false" outlineLevel="0" collapsed="false">
      <c r="A37" s="56" t="s">
        <v>102</v>
      </c>
      <c r="B37" s="57" t="s">
        <v>103</v>
      </c>
      <c r="C37" s="14" t="n">
        <f aca="false">G37</f>
        <v>66</v>
      </c>
      <c r="D37" s="35"/>
      <c r="E37" s="35" t="n">
        <v>4</v>
      </c>
      <c r="F37" s="35"/>
      <c r="G37" s="14" t="n">
        <f aca="false">H37+I37+J37+K37</f>
        <v>66</v>
      </c>
      <c r="H37" s="35" t="n">
        <v>30</v>
      </c>
      <c r="I37" s="35" t="n">
        <v>36</v>
      </c>
      <c r="J37" s="35"/>
      <c r="K37" s="35"/>
      <c r="L37" s="35"/>
      <c r="M37" s="35"/>
      <c r="N37" s="50"/>
      <c r="O37" s="51"/>
      <c r="P37" s="34"/>
      <c r="Q37" s="25"/>
      <c r="R37" s="36" t="n">
        <v>32</v>
      </c>
      <c r="S37" s="37" t="n">
        <v>2</v>
      </c>
      <c r="T37" s="37"/>
      <c r="U37" s="38"/>
      <c r="V37" s="36" t="n">
        <v>34</v>
      </c>
      <c r="W37" s="37" t="n">
        <v>2</v>
      </c>
      <c r="X37" s="34"/>
      <c r="Y37" s="34"/>
      <c r="Z37" s="34"/>
      <c r="AA37" s="25"/>
      <c r="AB37" s="36"/>
      <c r="AC37" s="37"/>
      <c r="AD37" s="37"/>
      <c r="AE37" s="38"/>
      <c r="AF37" s="36"/>
      <c r="AG37" s="37"/>
      <c r="AH37" s="37"/>
      <c r="AI37" s="37"/>
      <c r="AJ37" s="34"/>
      <c r="AK37" s="34"/>
      <c r="AL37" s="34"/>
      <c r="AM37" s="25"/>
      <c r="AN37" s="26"/>
      <c r="AO37" s="25"/>
      <c r="AP37" s="26"/>
      <c r="AQ37" s="34"/>
      <c r="AR37" s="34"/>
      <c r="AS37" s="34"/>
      <c r="AT37" s="34"/>
      <c r="AU37" s="34"/>
      <c r="AV37" s="34"/>
      <c r="AW37" s="34"/>
      <c r="AX37" s="2" t="n">
        <f aca="false">M37+O37+Q37+R37+T37+V37+X37+Z37+AB37+AD37+AF37+AH37+AJ37+AL37+AN37+AP37+AR37+AT37+AV37</f>
        <v>66</v>
      </c>
    </row>
    <row r="38" customFormat="false" ht="37.5" hidden="false" customHeight="true" outlineLevel="0" collapsed="false">
      <c r="A38" s="56" t="s">
        <v>104</v>
      </c>
      <c r="B38" s="57" t="s">
        <v>105</v>
      </c>
      <c r="C38" s="14" t="n">
        <v>131</v>
      </c>
      <c r="D38" s="14"/>
      <c r="E38" s="14" t="n">
        <v>6</v>
      </c>
      <c r="F38" s="14"/>
      <c r="G38" s="14" t="n">
        <f aca="false">H38+I38+J38+K38</f>
        <v>131</v>
      </c>
      <c r="H38" s="35" t="n">
        <v>92</v>
      </c>
      <c r="I38" s="35" t="n">
        <v>39</v>
      </c>
      <c r="J38" s="14"/>
      <c r="K38" s="14"/>
      <c r="L38" s="35"/>
      <c r="M38" s="68"/>
      <c r="N38" s="69"/>
      <c r="O38" s="70"/>
      <c r="P38" s="68"/>
      <c r="Q38" s="60"/>
      <c r="R38" s="62"/>
      <c r="S38" s="63"/>
      <c r="T38" s="63"/>
      <c r="U38" s="64"/>
      <c r="V38" s="62" t="n">
        <v>34</v>
      </c>
      <c r="W38" s="63" t="n">
        <v>2</v>
      </c>
      <c r="X38" s="68"/>
      <c r="Y38" s="68"/>
      <c r="Z38" s="35" t="n">
        <v>2</v>
      </c>
      <c r="AA38" s="50" t="n">
        <v>2</v>
      </c>
      <c r="AB38" s="62" t="n">
        <v>48</v>
      </c>
      <c r="AC38" s="63" t="n">
        <v>3</v>
      </c>
      <c r="AD38" s="63" t="n">
        <v>1</v>
      </c>
      <c r="AE38" s="64" t="n">
        <v>1</v>
      </c>
      <c r="AF38" s="62" t="n">
        <v>34</v>
      </c>
      <c r="AG38" s="63" t="n">
        <v>2</v>
      </c>
      <c r="AH38" s="63"/>
      <c r="AI38" s="63"/>
      <c r="AJ38" s="35"/>
      <c r="AK38" s="35"/>
      <c r="AL38" s="35" t="n">
        <v>12</v>
      </c>
      <c r="AM38" s="25" t="n">
        <v>12</v>
      </c>
      <c r="AN38" s="26"/>
      <c r="AO38" s="25"/>
      <c r="AP38" s="26"/>
      <c r="AQ38" s="34"/>
      <c r="AR38" s="34"/>
      <c r="AS38" s="34"/>
      <c r="AT38" s="34"/>
      <c r="AU38" s="34"/>
      <c r="AV38" s="34"/>
      <c r="AW38" s="34"/>
      <c r="AX38" s="2" t="n">
        <f aca="false">M38+O38+Q38+R38+T38+V38+X38+Z38+AB38+AD38+AF38+AH38+AJ38+AL38+AN38+AP38+AR38+AT38+AV38</f>
        <v>131</v>
      </c>
    </row>
    <row r="39" customFormat="false" ht="31.5" hidden="false" customHeight="false" outlineLevel="0" collapsed="false">
      <c r="A39" s="56" t="s">
        <v>106</v>
      </c>
      <c r="B39" s="57" t="s">
        <v>107</v>
      </c>
      <c r="C39" s="14" t="n">
        <f aca="false">G39</f>
        <v>68</v>
      </c>
      <c r="D39" s="35"/>
      <c r="E39" s="35" t="n">
        <v>5</v>
      </c>
      <c r="F39" s="35"/>
      <c r="G39" s="14" t="n">
        <f aca="false">H39+I39+J39+K39</f>
        <v>68</v>
      </c>
      <c r="H39" s="35" t="n">
        <v>42</v>
      </c>
      <c r="I39" s="35" t="n">
        <v>26</v>
      </c>
      <c r="J39" s="35"/>
      <c r="K39" s="35"/>
      <c r="L39" s="35"/>
      <c r="M39" s="35"/>
      <c r="N39" s="50"/>
      <c r="O39" s="51"/>
      <c r="P39" s="34"/>
      <c r="Q39" s="25"/>
      <c r="R39" s="36"/>
      <c r="S39" s="37"/>
      <c r="T39" s="37"/>
      <c r="U39" s="38"/>
      <c r="V39" s="36"/>
      <c r="W39" s="37"/>
      <c r="X39" s="34"/>
      <c r="Y39" s="34"/>
      <c r="Z39" s="34"/>
      <c r="AA39" s="25"/>
      <c r="AB39" s="62" t="n">
        <v>64</v>
      </c>
      <c r="AC39" s="63" t="n">
        <v>4</v>
      </c>
      <c r="AD39" s="63" t="n">
        <v>4</v>
      </c>
      <c r="AE39" s="64" t="n">
        <v>4</v>
      </c>
      <c r="AF39" s="62"/>
      <c r="AG39" s="63"/>
      <c r="AH39" s="63"/>
      <c r="AI39" s="63"/>
      <c r="AJ39" s="35"/>
      <c r="AK39" s="35"/>
      <c r="AL39" s="35"/>
      <c r="AM39" s="25"/>
      <c r="AN39" s="26"/>
      <c r="AO39" s="25"/>
      <c r="AP39" s="26"/>
      <c r="AQ39" s="34"/>
      <c r="AR39" s="34"/>
      <c r="AS39" s="34"/>
      <c r="AT39" s="34"/>
      <c r="AU39" s="34"/>
      <c r="AV39" s="34"/>
      <c r="AW39" s="34"/>
      <c r="AX39" s="2" t="n">
        <f aca="false">M39+O39+Q39+R39+T39+V39+X39+Z39+AB39+AD39+AF39+AH39+AJ39+AL39+AN39+AP39+AR39+AT39+AV39</f>
        <v>68</v>
      </c>
    </row>
    <row r="40" s="4" customFormat="true" ht="24" hidden="false" customHeight="true" outlineLevel="0" collapsed="false">
      <c r="A40" s="56" t="s">
        <v>108</v>
      </c>
      <c r="B40" s="57" t="s">
        <v>109</v>
      </c>
      <c r="C40" s="14" t="n">
        <v>78</v>
      </c>
      <c r="D40" s="35"/>
      <c r="E40" s="35" t="n">
        <v>4</v>
      </c>
      <c r="F40" s="35"/>
      <c r="G40" s="14" t="n">
        <f aca="false">H40+I40+J40+K40</f>
        <v>78</v>
      </c>
      <c r="H40" s="35" t="n">
        <v>44</v>
      </c>
      <c r="I40" s="35" t="n">
        <v>34</v>
      </c>
      <c r="J40" s="35"/>
      <c r="K40" s="35"/>
      <c r="L40" s="35"/>
      <c r="M40" s="35"/>
      <c r="N40" s="50"/>
      <c r="O40" s="51"/>
      <c r="P40" s="34"/>
      <c r="Q40" s="25"/>
      <c r="R40" s="36" t="n">
        <v>32</v>
      </c>
      <c r="S40" s="37" t="n">
        <v>2</v>
      </c>
      <c r="T40" s="37"/>
      <c r="U40" s="38"/>
      <c r="V40" s="36" t="n">
        <v>34</v>
      </c>
      <c r="W40" s="37" t="n">
        <v>2</v>
      </c>
      <c r="X40" s="34"/>
      <c r="Y40" s="34"/>
      <c r="Z40" s="34" t="n">
        <v>12</v>
      </c>
      <c r="AA40" s="25" t="n">
        <v>12</v>
      </c>
      <c r="AB40" s="62"/>
      <c r="AC40" s="63"/>
      <c r="AD40" s="63"/>
      <c r="AE40" s="64"/>
      <c r="AF40" s="62"/>
      <c r="AG40" s="63"/>
      <c r="AH40" s="63"/>
      <c r="AI40" s="63"/>
      <c r="AJ40" s="35"/>
      <c r="AK40" s="35"/>
      <c r="AL40" s="35"/>
      <c r="AM40" s="25"/>
      <c r="AN40" s="26"/>
      <c r="AO40" s="25"/>
      <c r="AP40" s="26"/>
      <c r="AQ40" s="34"/>
      <c r="AR40" s="34"/>
      <c r="AS40" s="34"/>
      <c r="AT40" s="34"/>
      <c r="AU40" s="34"/>
      <c r="AV40" s="34"/>
      <c r="AW40" s="34"/>
      <c r="AX40" s="2" t="n">
        <f aca="false">M40+O40+Q40+R40+T40+V40+X40+Z40+AB40+AD40+AF40+AH40+AJ40+AL40+AN40+AP40+AR40+AT40+AV40</f>
        <v>78</v>
      </c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</row>
    <row r="41" customFormat="false" ht="31.5" hidden="false" customHeight="false" outlineLevel="0" collapsed="false">
      <c r="A41" s="56" t="s">
        <v>110</v>
      </c>
      <c r="B41" s="57" t="s">
        <v>111</v>
      </c>
      <c r="C41" s="14" t="n">
        <f aca="false">G41</f>
        <v>120</v>
      </c>
      <c r="D41" s="35"/>
      <c r="E41" s="35" t="n">
        <v>7</v>
      </c>
      <c r="F41" s="35"/>
      <c r="G41" s="14" t="n">
        <f aca="false">H41+I41+J41+K41</f>
        <v>120</v>
      </c>
      <c r="H41" s="35" t="n">
        <v>53</v>
      </c>
      <c r="I41" s="35" t="n">
        <v>67</v>
      </c>
      <c r="J41" s="35"/>
      <c r="K41" s="35"/>
      <c r="L41" s="35"/>
      <c r="M41" s="35"/>
      <c r="N41" s="50"/>
      <c r="O41" s="51"/>
      <c r="P41" s="35"/>
      <c r="Q41" s="50"/>
      <c r="R41" s="36"/>
      <c r="S41" s="37"/>
      <c r="T41" s="37"/>
      <c r="U41" s="38"/>
      <c r="V41" s="36" t="n">
        <v>17</v>
      </c>
      <c r="W41" s="37" t="n">
        <v>1</v>
      </c>
      <c r="X41" s="34"/>
      <c r="Y41" s="34"/>
      <c r="Z41" s="34" t="n">
        <v>7</v>
      </c>
      <c r="AA41" s="25" t="n">
        <v>7</v>
      </c>
      <c r="AB41" s="62" t="n">
        <v>16</v>
      </c>
      <c r="AC41" s="63" t="n">
        <v>1</v>
      </c>
      <c r="AD41" s="63"/>
      <c r="AE41" s="64"/>
      <c r="AF41" s="62" t="n">
        <v>34</v>
      </c>
      <c r="AG41" s="63" t="n">
        <v>2</v>
      </c>
      <c r="AH41" s="63"/>
      <c r="AI41" s="63"/>
      <c r="AJ41" s="35"/>
      <c r="AK41" s="35"/>
      <c r="AL41" s="35" t="n">
        <v>12</v>
      </c>
      <c r="AM41" s="25" t="n">
        <v>12</v>
      </c>
      <c r="AN41" s="26" t="n">
        <v>34</v>
      </c>
      <c r="AO41" s="25" t="n">
        <v>2</v>
      </c>
      <c r="AP41" s="26"/>
      <c r="AQ41" s="34"/>
      <c r="AR41" s="34"/>
      <c r="AS41" s="34"/>
      <c r="AT41" s="34"/>
      <c r="AU41" s="34"/>
      <c r="AV41" s="34"/>
      <c r="AW41" s="34"/>
      <c r="AX41" s="2" t="n">
        <f aca="false">M41+O41+Q41+R41+T41+V41+X41+Z41+AB41+AD41+AF41+AH41+AJ41+AL41+AN41+AP41+AR41+AT41+AV41</f>
        <v>120</v>
      </c>
    </row>
    <row r="42" customFormat="false" ht="31.5" hidden="false" customHeight="false" outlineLevel="0" collapsed="false">
      <c r="A42" s="56" t="s">
        <v>112</v>
      </c>
      <c r="B42" s="57" t="s">
        <v>113</v>
      </c>
      <c r="C42" s="14" t="n">
        <f aca="false">G42</f>
        <v>64</v>
      </c>
      <c r="D42" s="35"/>
      <c r="E42" s="35" t="n">
        <v>5</v>
      </c>
      <c r="F42" s="35"/>
      <c r="G42" s="14" t="n">
        <f aca="false">H42+I42+J42+K42</f>
        <v>64</v>
      </c>
      <c r="H42" s="35" t="n">
        <v>57</v>
      </c>
      <c r="I42" s="35" t="n">
        <v>7</v>
      </c>
      <c r="J42" s="35"/>
      <c r="K42" s="35"/>
      <c r="L42" s="35"/>
      <c r="M42" s="35"/>
      <c r="N42" s="50"/>
      <c r="O42" s="51"/>
      <c r="P42" s="34"/>
      <c r="Q42" s="25"/>
      <c r="R42" s="36"/>
      <c r="S42" s="37"/>
      <c r="T42" s="37"/>
      <c r="U42" s="38"/>
      <c r="V42" s="36"/>
      <c r="W42" s="37"/>
      <c r="X42" s="34"/>
      <c r="Y42" s="34"/>
      <c r="Z42" s="34"/>
      <c r="AA42" s="25"/>
      <c r="AB42" s="62" t="n">
        <v>64</v>
      </c>
      <c r="AC42" s="63" t="n">
        <v>4</v>
      </c>
      <c r="AD42" s="63"/>
      <c r="AE42" s="64"/>
      <c r="AF42" s="62"/>
      <c r="AG42" s="63"/>
      <c r="AH42" s="63"/>
      <c r="AI42" s="63"/>
      <c r="AJ42" s="35"/>
      <c r="AK42" s="35"/>
      <c r="AL42" s="35"/>
      <c r="AM42" s="25"/>
      <c r="AN42" s="26"/>
      <c r="AO42" s="25"/>
      <c r="AP42" s="26"/>
      <c r="AQ42" s="34"/>
      <c r="AR42" s="34"/>
      <c r="AS42" s="34"/>
      <c r="AT42" s="34"/>
      <c r="AU42" s="34"/>
      <c r="AV42" s="34"/>
      <c r="AW42" s="34"/>
      <c r="AX42" s="2" t="n">
        <f aca="false">M42+O42+Q42+R42+T42+V42+X42+Z42+AB42+AD42+AF42+AH42+AJ42+AL42+AN42+AP42+AR42+AT42+AV42</f>
        <v>64</v>
      </c>
    </row>
    <row r="43" customFormat="false" ht="27.75" hidden="false" customHeight="true" outlineLevel="0" collapsed="false">
      <c r="A43" s="56" t="s">
        <v>114</v>
      </c>
      <c r="B43" s="57" t="s">
        <v>115</v>
      </c>
      <c r="C43" s="14" t="n">
        <f aca="false">G43</f>
        <v>101</v>
      </c>
      <c r="D43" s="14"/>
      <c r="E43" s="14" t="n">
        <v>4</v>
      </c>
      <c r="F43" s="14"/>
      <c r="G43" s="14" t="n">
        <f aca="false">H43+I43+J43+K43</f>
        <v>101</v>
      </c>
      <c r="H43" s="35" t="n">
        <v>41</v>
      </c>
      <c r="I43" s="35" t="n">
        <v>60</v>
      </c>
      <c r="J43" s="14"/>
      <c r="K43" s="14"/>
      <c r="L43" s="35"/>
      <c r="M43" s="68"/>
      <c r="N43" s="69"/>
      <c r="O43" s="70"/>
      <c r="P43" s="68"/>
      <c r="Q43" s="60"/>
      <c r="R43" s="62" t="n">
        <v>16</v>
      </c>
      <c r="S43" s="63" t="n">
        <v>1</v>
      </c>
      <c r="T43" s="63"/>
      <c r="U43" s="64"/>
      <c r="V43" s="62" t="n">
        <v>85</v>
      </c>
      <c r="W43" s="63" t="n">
        <v>5</v>
      </c>
      <c r="X43" s="68"/>
      <c r="Y43" s="68"/>
      <c r="Z43" s="68"/>
      <c r="AA43" s="69"/>
      <c r="AB43" s="62"/>
      <c r="AC43" s="63"/>
      <c r="AD43" s="63"/>
      <c r="AE43" s="64"/>
      <c r="AF43" s="62"/>
      <c r="AG43" s="63"/>
      <c r="AH43" s="63"/>
      <c r="AI43" s="63"/>
      <c r="AJ43" s="35"/>
      <c r="AK43" s="35"/>
      <c r="AL43" s="35"/>
      <c r="AM43" s="25"/>
      <c r="AN43" s="26"/>
      <c r="AO43" s="25"/>
      <c r="AP43" s="26"/>
      <c r="AQ43" s="34"/>
      <c r="AR43" s="34"/>
      <c r="AS43" s="34"/>
      <c r="AT43" s="34"/>
      <c r="AU43" s="34"/>
      <c r="AV43" s="34"/>
      <c r="AW43" s="34"/>
      <c r="AX43" s="2" t="n">
        <f aca="false">M43+O43+Q43+R43+T43+V43+X43+Z43+AB43+AD43+AF43+AH43+AJ43+AL43+AN43+AP43+AR43+AT43+AV43</f>
        <v>101</v>
      </c>
    </row>
    <row r="44" customFormat="false" ht="15.75" hidden="false" customHeight="false" outlineLevel="0" collapsed="false">
      <c r="A44" s="56" t="s">
        <v>116</v>
      </c>
      <c r="B44" s="57" t="s">
        <v>117</v>
      </c>
      <c r="C44" s="14" t="n">
        <f aca="false">G44</f>
        <v>72</v>
      </c>
      <c r="D44" s="35"/>
      <c r="E44" s="35" t="n">
        <v>6</v>
      </c>
      <c r="F44" s="35"/>
      <c r="G44" s="14" t="n">
        <f aca="false">H44+I44+J44+K44</f>
        <v>72</v>
      </c>
      <c r="H44" s="35" t="n">
        <v>52</v>
      </c>
      <c r="I44" s="35" t="n">
        <v>20</v>
      </c>
      <c r="J44" s="35"/>
      <c r="K44" s="35"/>
      <c r="L44" s="35"/>
      <c r="M44" s="35"/>
      <c r="N44" s="50"/>
      <c r="O44" s="51"/>
      <c r="P44" s="34"/>
      <c r="Q44" s="25"/>
      <c r="R44" s="36"/>
      <c r="S44" s="37"/>
      <c r="T44" s="37"/>
      <c r="U44" s="38"/>
      <c r="V44" s="36"/>
      <c r="W44" s="37"/>
      <c r="X44" s="34"/>
      <c r="Y44" s="34"/>
      <c r="Z44" s="34"/>
      <c r="AA44" s="25"/>
      <c r="AB44" s="36"/>
      <c r="AC44" s="37"/>
      <c r="AD44" s="37"/>
      <c r="AE44" s="38"/>
      <c r="AF44" s="36" t="n">
        <v>68</v>
      </c>
      <c r="AG44" s="37" t="n">
        <v>4</v>
      </c>
      <c r="AH44" s="37" t="n">
        <v>4</v>
      </c>
      <c r="AI44" s="37" t="n">
        <v>4</v>
      </c>
      <c r="AJ44" s="34"/>
      <c r="AK44" s="34"/>
      <c r="AL44" s="34"/>
      <c r="AM44" s="25"/>
      <c r="AN44" s="26"/>
      <c r="AO44" s="25"/>
      <c r="AP44" s="26"/>
      <c r="AQ44" s="34"/>
      <c r="AR44" s="34"/>
      <c r="AS44" s="34"/>
      <c r="AT44" s="34"/>
      <c r="AU44" s="34"/>
      <c r="AV44" s="34"/>
      <c r="AW44" s="34"/>
      <c r="AX44" s="2" t="n">
        <f aca="false">M44+O44+Q44+R44+T44+V44+X44+Z44+AB44+AD44+AF44+AH44+AJ44+AL44+AN44+AP44+AR44+AT44+AV44</f>
        <v>72</v>
      </c>
    </row>
    <row r="45" s="4" customFormat="true" ht="15.75" hidden="false" customHeight="false" outlineLevel="0" collapsed="false">
      <c r="A45" s="56" t="s">
        <v>118</v>
      </c>
      <c r="B45" s="57" t="s">
        <v>119</v>
      </c>
      <c r="C45" s="14" t="n">
        <f aca="false">G45</f>
        <v>71</v>
      </c>
      <c r="D45" s="35"/>
      <c r="E45" s="35" t="n">
        <v>5</v>
      </c>
      <c r="F45" s="35"/>
      <c r="G45" s="14" t="n">
        <f aca="false">H45+I45+J45+K45</f>
        <v>71</v>
      </c>
      <c r="H45" s="35" t="n">
        <v>40</v>
      </c>
      <c r="I45" s="35" t="n">
        <v>31</v>
      </c>
      <c r="J45" s="35"/>
      <c r="K45" s="35"/>
      <c r="L45" s="35"/>
      <c r="M45" s="35"/>
      <c r="N45" s="50"/>
      <c r="O45" s="51"/>
      <c r="P45" s="34"/>
      <c r="Q45" s="25"/>
      <c r="R45" s="36"/>
      <c r="S45" s="37"/>
      <c r="T45" s="37"/>
      <c r="U45" s="38"/>
      <c r="V45" s="36"/>
      <c r="W45" s="37"/>
      <c r="X45" s="34"/>
      <c r="Y45" s="34"/>
      <c r="Z45" s="34"/>
      <c r="AA45" s="25"/>
      <c r="AB45" s="36" t="n">
        <v>64</v>
      </c>
      <c r="AC45" s="37" t="n">
        <v>4</v>
      </c>
      <c r="AD45" s="37" t="n">
        <v>7</v>
      </c>
      <c r="AE45" s="38" t="n">
        <v>7</v>
      </c>
      <c r="AF45" s="36"/>
      <c r="AG45" s="37"/>
      <c r="AH45" s="37"/>
      <c r="AI45" s="37"/>
      <c r="AJ45" s="34"/>
      <c r="AK45" s="34"/>
      <c r="AL45" s="34"/>
      <c r="AM45" s="25"/>
      <c r="AN45" s="26"/>
      <c r="AO45" s="25"/>
      <c r="AP45" s="26"/>
      <c r="AQ45" s="34"/>
      <c r="AR45" s="34"/>
      <c r="AS45" s="34"/>
      <c r="AT45" s="34"/>
      <c r="AU45" s="34"/>
      <c r="AV45" s="34"/>
      <c r="AW45" s="34"/>
      <c r="AX45" s="2" t="n">
        <f aca="false">M45+O45+Q45+R45+T45+V45+X45+Z45+AB45+AD45+AF45+AH45+AJ45+AL45+AN45+AP45+AR45+AT45+AV45</f>
        <v>71</v>
      </c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</row>
    <row r="46" customFormat="false" ht="15.75" hidden="false" customHeight="false" outlineLevel="0" collapsed="false">
      <c r="A46" s="71" t="s">
        <v>120</v>
      </c>
      <c r="B46" s="57" t="s">
        <v>121</v>
      </c>
      <c r="C46" s="14" t="n">
        <f aca="false">G46</f>
        <v>74</v>
      </c>
      <c r="D46" s="35"/>
      <c r="E46" s="35" t="n">
        <v>6</v>
      </c>
      <c r="F46" s="35"/>
      <c r="G46" s="14" t="n">
        <f aca="false">H46+I46+J46+K46</f>
        <v>74</v>
      </c>
      <c r="H46" s="35" t="n">
        <v>56</v>
      </c>
      <c r="I46" s="35" t="n">
        <v>18</v>
      </c>
      <c r="J46" s="35"/>
      <c r="K46" s="35"/>
      <c r="L46" s="35"/>
      <c r="M46" s="35"/>
      <c r="N46" s="50"/>
      <c r="O46" s="51"/>
      <c r="P46" s="34"/>
      <c r="Q46" s="25"/>
      <c r="R46" s="36"/>
      <c r="S46" s="37"/>
      <c r="T46" s="37"/>
      <c r="U46" s="38"/>
      <c r="V46" s="36"/>
      <c r="W46" s="37"/>
      <c r="X46" s="34"/>
      <c r="Y46" s="34"/>
      <c r="Z46" s="34"/>
      <c r="AA46" s="25"/>
      <c r="AB46" s="36"/>
      <c r="AC46" s="37"/>
      <c r="AD46" s="37"/>
      <c r="AE46" s="38"/>
      <c r="AF46" s="36" t="n">
        <v>68</v>
      </c>
      <c r="AG46" s="37" t="n">
        <v>4</v>
      </c>
      <c r="AH46" s="37" t="n">
        <v>6</v>
      </c>
      <c r="AI46" s="37" t="n">
        <v>6</v>
      </c>
      <c r="AJ46" s="34"/>
      <c r="AK46" s="34"/>
      <c r="AL46" s="34"/>
      <c r="AM46" s="25"/>
      <c r="AN46" s="26"/>
      <c r="AO46" s="25"/>
      <c r="AP46" s="26"/>
      <c r="AQ46" s="34"/>
      <c r="AR46" s="34"/>
      <c r="AS46" s="34"/>
      <c r="AT46" s="34"/>
      <c r="AU46" s="34"/>
      <c r="AV46" s="34"/>
      <c r="AW46" s="34"/>
      <c r="AX46" s="2" t="n">
        <f aca="false">M46+O46+Q46+R46+T46+V46+X46+Z46+AB46+AD46+AF46+AH46+AJ46+AL46+AN46+AP46+AR46+AT46+AV46</f>
        <v>74</v>
      </c>
    </row>
    <row r="47" customFormat="false" ht="15.75" hidden="false" customHeight="false" outlineLevel="0" collapsed="false">
      <c r="A47" s="71" t="s">
        <v>122</v>
      </c>
      <c r="B47" s="57" t="s">
        <v>123</v>
      </c>
      <c r="C47" s="14" t="n">
        <v>37</v>
      </c>
      <c r="D47" s="35"/>
      <c r="E47" s="35" t="n">
        <v>4</v>
      </c>
      <c r="F47" s="35"/>
      <c r="G47" s="14" t="n">
        <f aca="false">H47+I47+J47+K47</f>
        <v>37</v>
      </c>
      <c r="H47" s="35" t="n">
        <v>18</v>
      </c>
      <c r="I47" s="35" t="n">
        <v>19</v>
      </c>
      <c r="J47" s="35"/>
      <c r="K47" s="35"/>
      <c r="L47" s="35"/>
      <c r="M47" s="35"/>
      <c r="N47" s="50"/>
      <c r="O47" s="51"/>
      <c r="P47" s="34"/>
      <c r="Q47" s="25"/>
      <c r="R47" s="36"/>
      <c r="S47" s="37"/>
      <c r="T47" s="37"/>
      <c r="U47" s="38"/>
      <c r="V47" s="36" t="n">
        <v>34</v>
      </c>
      <c r="W47" s="37" t="n">
        <v>2</v>
      </c>
      <c r="X47" s="34"/>
      <c r="Y47" s="34"/>
      <c r="Z47" s="34" t="n">
        <v>3</v>
      </c>
      <c r="AA47" s="25" t="n">
        <v>3</v>
      </c>
      <c r="AB47" s="36"/>
      <c r="AC47" s="37"/>
      <c r="AD47" s="37"/>
      <c r="AE47" s="38"/>
      <c r="AF47" s="36"/>
      <c r="AG47" s="37"/>
      <c r="AH47" s="37"/>
      <c r="AI47" s="37"/>
      <c r="AJ47" s="34"/>
      <c r="AK47" s="34"/>
      <c r="AL47" s="34"/>
      <c r="AM47" s="25"/>
      <c r="AN47" s="26"/>
      <c r="AO47" s="25"/>
      <c r="AP47" s="26"/>
      <c r="AQ47" s="34"/>
      <c r="AR47" s="34"/>
      <c r="AS47" s="34"/>
      <c r="AT47" s="34"/>
      <c r="AU47" s="34"/>
      <c r="AV47" s="34"/>
      <c r="AW47" s="34"/>
      <c r="AX47" s="2" t="n">
        <f aca="false">M47+O47+Q47+R47+T47+V47+X47+Z47+AB47+AD47+AF47+AH47+AJ47+AL47+AN47+AP47+AR47+AT47+AV47</f>
        <v>37</v>
      </c>
    </row>
    <row r="48" customFormat="false" ht="2.25" hidden="false" customHeight="true" outlineLevel="0" collapsed="false">
      <c r="A48" s="71"/>
      <c r="B48" s="57"/>
      <c r="C48" s="14"/>
      <c r="D48" s="35"/>
      <c r="E48" s="35"/>
      <c r="F48" s="35"/>
      <c r="G48" s="14"/>
      <c r="H48" s="35"/>
      <c r="I48" s="35"/>
      <c r="J48" s="35"/>
      <c r="K48" s="35"/>
      <c r="L48" s="35"/>
      <c r="M48" s="35"/>
      <c r="N48" s="50"/>
      <c r="O48" s="51"/>
      <c r="P48" s="34"/>
      <c r="Q48" s="25"/>
      <c r="R48" s="36"/>
      <c r="S48" s="37"/>
      <c r="T48" s="37"/>
      <c r="U48" s="38"/>
      <c r="V48" s="36"/>
      <c r="W48" s="37"/>
      <c r="X48" s="34"/>
      <c r="Y48" s="34"/>
      <c r="Z48" s="34"/>
      <c r="AA48" s="25"/>
      <c r="AB48" s="36"/>
      <c r="AC48" s="37"/>
      <c r="AD48" s="37"/>
      <c r="AE48" s="38"/>
      <c r="AF48" s="36"/>
      <c r="AG48" s="37"/>
      <c r="AH48" s="37"/>
      <c r="AI48" s="37"/>
      <c r="AJ48" s="34"/>
      <c r="AK48" s="34"/>
      <c r="AL48" s="34"/>
      <c r="AM48" s="25"/>
      <c r="AN48" s="26"/>
      <c r="AO48" s="25"/>
      <c r="AP48" s="26"/>
      <c r="AQ48" s="34"/>
      <c r="AR48" s="34"/>
      <c r="AS48" s="34"/>
      <c r="AT48" s="34"/>
      <c r="AU48" s="34"/>
      <c r="AV48" s="34"/>
      <c r="AW48" s="34"/>
      <c r="AX48" s="2" t="n">
        <f aca="false">M48+O48+Q48+R48+T48+V48+X48+Z48+AB48+AD48+AF48+AH48+AJ48+AL48+AN48+AP48+AR48+AT48+AV48</f>
        <v>0</v>
      </c>
    </row>
    <row r="49" s="44" customFormat="true" ht="36" hidden="false" customHeight="true" outlineLevel="0" collapsed="false">
      <c r="A49" s="52" t="s">
        <v>124</v>
      </c>
      <c r="B49" s="72" t="s">
        <v>125</v>
      </c>
      <c r="C49" s="41" t="n">
        <f aca="false">C50+C56+C62+C68+C80+C84+C74</f>
        <v>2760</v>
      </c>
      <c r="D49" s="59"/>
      <c r="E49" s="59"/>
      <c r="F49" s="59"/>
      <c r="G49" s="41" t="n">
        <f aca="false">G50+G56+G62+G68+G80+G84+G74</f>
        <v>2760</v>
      </c>
      <c r="H49" s="41" t="n">
        <f aca="false">H50+H56+H62+H68+H80+H84+H74</f>
        <v>599</v>
      </c>
      <c r="I49" s="41" t="n">
        <f aca="false">I50+I56+I62+I68+I80+I84+I74</f>
        <v>439</v>
      </c>
      <c r="J49" s="59"/>
      <c r="K49" s="41" t="n">
        <f aca="false">K50+K56+K62+K68+K80+K84+K74</f>
        <v>1638</v>
      </c>
      <c r="L49" s="41"/>
      <c r="M49" s="41" t="n">
        <f aca="false">M50+M56+M62+M68+M80+M84+M74</f>
        <v>0</v>
      </c>
      <c r="N49" s="66" t="n">
        <f aca="false">N50+N56+N62+N68+N74+N80+N84</f>
        <v>0</v>
      </c>
      <c r="O49" s="43" t="n">
        <f aca="false">O50+O56+O62+O68+O80+O84+O74</f>
        <v>0</v>
      </c>
      <c r="P49" s="59" t="n">
        <f aca="false">P50+P56+P62+P68+P74+P80+P84</f>
        <v>0</v>
      </c>
      <c r="Q49" s="42" t="n">
        <f aca="false">Q50+Q56+Q62+Q68+Q80+Q84+Q74</f>
        <v>0</v>
      </c>
      <c r="R49" s="43" t="n">
        <f aca="false">R50+R56+R62+R68+R80+R84+R74</f>
        <v>320</v>
      </c>
      <c r="S49" s="59" t="n">
        <f aca="false">S50+S56+S62+S68+S74+S80+S84</f>
        <v>20</v>
      </c>
      <c r="T49" s="41" t="n">
        <f aca="false">T50+T56+T62+T68+T80+T84+T74</f>
        <v>36</v>
      </c>
      <c r="U49" s="66" t="n">
        <f aca="false">U50+U56+U62+U68+U74+U80+U84</f>
        <v>36</v>
      </c>
      <c r="V49" s="43" t="n">
        <f aca="false">V50+V56+V62+V68+V80+V84+V74</f>
        <v>204</v>
      </c>
      <c r="W49" s="59" t="n">
        <f aca="false">W50+W56+W62+W68+W74+W80+W84</f>
        <v>12</v>
      </c>
      <c r="X49" s="41" t="n">
        <f aca="false">X50+X56+X62+X68+X80+X84+X74</f>
        <v>216</v>
      </c>
      <c r="Y49" s="59" t="n">
        <f aca="false">Y50+Y56+Y62+Y68+Y74+Y80+Y84</f>
        <v>36</v>
      </c>
      <c r="Z49" s="41" t="n">
        <f aca="false">Z50+Z56+Z62+Z68+Z80+Z84+Z74</f>
        <v>12</v>
      </c>
      <c r="AA49" s="66" t="n">
        <f aca="false">AA50+AA56+AA62+AA68+AA74+AA80+AA84</f>
        <v>12</v>
      </c>
      <c r="AB49" s="43" t="n">
        <f aca="false">AB50+AB56+AB62+AB68+AB80+AB84+AB74</f>
        <v>256</v>
      </c>
      <c r="AC49" s="59" t="n">
        <f aca="false">AC50+AC56+AC62+AC68+AC74+AC80+AC84</f>
        <v>16</v>
      </c>
      <c r="AD49" s="41" t="n">
        <f aca="false">AD50+AD56+AD62+AD68+AD80+AD84+AD74</f>
        <v>24</v>
      </c>
      <c r="AE49" s="66" t="n">
        <f aca="false">AE50+AE56+AE62+AE68+AE74+AE80+AE84</f>
        <v>24</v>
      </c>
      <c r="AF49" s="43" t="n">
        <f aca="false">AF50+AF56+AF62+AF68+AF80+AF84+AF74</f>
        <v>340</v>
      </c>
      <c r="AG49" s="59" t="n">
        <f aca="false">AG50+AG56+AG62+AG68+AG74+AG80+AG84</f>
        <v>20</v>
      </c>
      <c r="AH49" s="41" t="n">
        <f aca="false">AH50+AH56+AH62+AH68+AH80+AH84+AH74</f>
        <v>26</v>
      </c>
      <c r="AI49" s="59" t="n">
        <f aca="false">AI50+AI56+AI62+AI68+AI74+AI80+AI84</f>
        <v>26</v>
      </c>
      <c r="AJ49" s="41" t="n">
        <f aca="false">AJ50+AJ56+AJ62+AJ68+AJ80+AJ84+AJ74</f>
        <v>216</v>
      </c>
      <c r="AK49" s="59" t="n">
        <f aca="false">AK50+AK56+AK62+AK68+AK74+AK80+AK84</f>
        <v>72</v>
      </c>
      <c r="AL49" s="41" t="n">
        <f aca="false">AL50+AL56+AL62+AL68+AL80+AL84+AL74</f>
        <v>12</v>
      </c>
      <c r="AM49" s="66" t="n">
        <f aca="false">AM50+AM56+AM62+AM68+AM74+AM80+AM84</f>
        <v>12</v>
      </c>
      <c r="AN49" s="43" t="n">
        <f aca="false">AN50+AN56+AN62+AN68+AN80+AN84+AN74</f>
        <v>510</v>
      </c>
      <c r="AO49" s="66" t="n">
        <f aca="false">AO50+AO56+AO62+AO68+AO74+AO80+AO84</f>
        <v>30</v>
      </c>
      <c r="AP49" s="43" t="n">
        <f aca="false">AP50+AP56+AP62+AP68+AP80+AP84+AP74</f>
        <v>168</v>
      </c>
      <c r="AQ49" s="59" t="n">
        <f aca="false">AQ50+AQ56+AQ62+AQ68+AQ74+AQ80+AQ84</f>
        <v>28</v>
      </c>
      <c r="AR49" s="41" t="n">
        <f aca="false">AR50+AR56+AR62+AR68+AR80+AR84+AR74</f>
        <v>396</v>
      </c>
      <c r="AS49" s="59" t="n">
        <f aca="false">AS50+AS56+AS62+AS68+AS74+AS80+AS84</f>
        <v>36</v>
      </c>
      <c r="AT49" s="41" t="n">
        <f aca="false">AT50+AT56+AT62+AT68+AT80+AT84+AT74</f>
        <v>24</v>
      </c>
      <c r="AU49" s="59" t="n">
        <f aca="false">AU50+AU56+AU62+AU68+AU74+AU80+AU84</f>
        <v>24</v>
      </c>
      <c r="AV49" s="41" t="n">
        <f aca="false">AV50+AV56+AV62+AV68+AV80+AV84+AV74</f>
        <v>0</v>
      </c>
      <c r="AW49" s="59" t="n">
        <f aca="false">AW50+AW56+AW62+AW68+AW74+AW80+AW84</f>
        <v>0</v>
      </c>
      <c r="AX49" s="2" t="n">
        <f aca="false">M49+O49+Q49+R49+T49+V49+X49+Z49+AB49+AD49+AF49+AH49+AJ49+AL49+AN49+AP49+AR49+AT49+AV49</f>
        <v>2760</v>
      </c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</row>
    <row r="50" customFormat="false" ht="78.75" hidden="false" customHeight="false" outlineLevel="0" collapsed="false">
      <c r="A50" s="52" t="s">
        <v>126</v>
      </c>
      <c r="B50" s="72" t="s">
        <v>127</v>
      </c>
      <c r="C50" s="41" t="n">
        <f aca="false">C51+C52+C53+C54+C55</f>
        <v>330</v>
      </c>
      <c r="D50" s="41" t="n">
        <v>12</v>
      </c>
      <c r="E50" s="59"/>
      <c r="F50" s="59"/>
      <c r="G50" s="41" t="n">
        <f aca="false">G51+G52+G53+G54+G55</f>
        <v>330</v>
      </c>
      <c r="H50" s="41" t="n">
        <f aca="false">H51+H52+H53+H54+H55</f>
        <v>72</v>
      </c>
      <c r="I50" s="41" t="n">
        <f aca="false">I51+I52+I53+I54+I55</f>
        <v>36</v>
      </c>
      <c r="J50" s="41" t="n">
        <f aca="false">J51+J52+J53+J54+J55</f>
        <v>0</v>
      </c>
      <c r="K50" s="41" t="n">
        <f aca="false">K51+K52+K53+K54+K55</f>
        <v>216</v>
      </c>
      <c r="L50" s="59" t="n">
        <f aca="false">L51+L52+L53+L54+L55</f>
        <v>0</v>
      </c>
      <c r="M50" s="41" t="n">
        <f aca="false">M51+M52+M53+M54+M55</f>
        <v>0</v>
      </c>
      <c r="N50" s="66" t="n">
        <f aca="false">N51+N52+N53+N54+N55</f>
        <v>0</v>
      </c>
      <c r="O50" s="43" t="n">
        <f aca="false">O51+O52+O53+O54+O55</f>
        <v>0</v>
      </c>
      <c r="P50" s="59" t="n">
        <f aca="false">P51+P52+P53+P54+P55</f>
        <v>0</v>
      </c>
      <c r="Q50" s="42" t="n">
        <f aca="false">Q51+Q52+Q53+Q54+Q55</f>
        <v>0</v>
      </c>
      <c r="R50" s="43" t="n">
        <f aca="false">R51+R52+R53+R54+R55</f>
        <v>192</v>
      </c>
      <c r="S50" s="59" t="n">
        <f aca="false">S51+S52+S53+S54+S55</f>
        <v>12</v>
      </c>
      <c r="T50" s="41" t="n">
        <f aca="false">T51+T52+T53+T54+T55</f>
        <v>24</v>
      </c>
      <c r="U50" s="66" t="n">
        <f aca="false">U51+U52+U53+U54+U55</f>
        <v>24</v>
      </c>
      <c r="V50" s="43" t="n">
        <f aca="false">V51+V52+V53+V54+V55</f>
        <v>0</v>
      </c>
      <c r="W50" s="59" t="n">
        <f aca="false">W51+W52+W53+W54+W55</f>
        <v>0</v>
      </c>
      <c r="X50" s="41" t="n">
        <f aca="false">X51+X52+X53+X54+X55</f>
        <v>108</v>
      </c>
      <c r="Y50" s="59" t="n">
        <f aca="false">Y51+Y52+Y53+Y54+Y55</f>
        <v>0</v>
      </c>
      <c r="Z50" s="41" t="n">
        <f aca="false">Z51+Z52+Z53+Z54+Z55</f>
        <v>6</v>
      </c>
      <c r="AA50" s="66" t="n">
        <f aca="false">AA51+AA52+AA53+AA54+AA55</f>
        <v>6</v>
      </c>
      <c r="AB50" s="43" t="n">
        <f aca="false">AB51+AB52+AB53+AB54+AB55</f>
        <v>0</v>
      </c>
      <c r="AC50" s="59" t="n">
        <f aca="false">AC51+AC52+AC53+AC54+AC55</f>
        <v>0</v>
      </c>
      <c r="AD50" s="41" t="n">
        <f aca="false">AD51+AD52+AD53+AD54+AD55</f>
        <v>0</v>
      </c>
      <c r="AE50" s="66" t="n">
        <f aca="false">AE51+AE52+AE53+AE54+AE55</f>
        <v>0</v>
      </c>
      <c r="AF50" s="43" t="n">
        <f aca="false">AF51+AF52+AF53+AF54+AF55</f>
        <v>0</v>
      </c>
      <c r="AG50" s="59" t="n">
        <f aca="false">AG51+AG52+AG53+AG54+AG55</f>
        <v>0</v>
      </c>
      <c r="AH50" s="41" t="n">
        <f aca="false">AH51+AH52+AH53+AH54+AH55</f>
        <v>0</v>
      </c>
      <c r="AI50" s="59" t="n">
        <f aca="false">AI51+AI52+AI53+AI54+AI55</f>
        <v>0</v>
      </c>
      <c r="AJ50" s="41" t="n">
        <f aca="false">AJ51+AJ52+AJ53+AJ54+AJ55</f>
        <v>0</v>
      </c>
      <c r="AK50" s="59" t="n">
        <f aca="false">AK51+AK52+AK53+AK54+AK55</f>
        <v>0</v>
      </c>
      <c r="AL50" s="41" t="n">
        <f aca="false">AL51+AL52+AL53+AL54+AL55</f>
        <v>0</v>
      </c>
      <c r="AM50" s="66" t="n">
        <f aca="false">AM51+AM52+AM53+AM54+AM55</f>
        <v>0</v>
      </c>
      <c r="AN50" s="43" t="n">
        <f aca="false">AN51+AN52+AN53+AN54+AN55</f>
        <v>0</v>
      </c>
      <c r="AO50" s="66" t="n">
        <f aca="false">AO51+AO52+AO53+AO54+AO55</f>
        <v>0</v>
      </c>
      <c r="AP50" s="43" t="n">
        <f aca="false">AP51+AP52+AP53+AP54+AP55</f>
        <v>0</v>
      </c>
      <c r="AQ50" s="59" t="n">
        <f aca="false">AQ51+AQ52+AQ53+AQ54+AQ55</f>
        <v>0</v>
      </c>
      <c r="AR50" s="41" t="n">
        <f aca="false">AR51+AR52+AR53+AR54+AR55</f>
        <v>0</v>
      </c>
      <c r="AS50" s="59" t="n">
        <f aca="false">AS51+AS52+AS53+AS54+AS55</f>
        <v>0</v>
      </c>
      <c r="AT50" s="41" t="n">
        <f aca="false">AT51+AT52+AT53+AT54+AT55</f>
        <v>0</v>
      </c>
      <c r="AU50" s="59" t="n">
        <f aca="false">AU51+AU52+AU53+AU54+AU55</f>
        <v>0</v>
      </c>
      <c r="AV50" s="41" t="n">
        <f aca="false">AV51+AV52+AV53+AV54+AV55</f>
        <v>0</v>
      </c>
      <c r="AW50" s="59" t="n">
        <f aca="false">AW51+AW52+AW53+AW54+AW55</f>
        <v>0</v>
      </c>
      <c r="AX50" s="2" t="n">
        <f aca="false">M50+O50+Q50+R50+T50+V50+X50+Z50+AB50+AD50+AF50+AH50+AJ50+AL50+AN50+AP50+AR50+AT50+AV50</f>
        <v>330</v>
      </c>
    </row>
    <row r="51" customFormat="false" ht="47.25" hidden="false" customHeight="false" outlineLevel="0" collapsed="false">
      <c r="A51" s="56" t="s">
        <v>128</v>
      </c>
      <c r="B51" s="57" t="s">
        <v>129</v>
      </c>
      <c r="C51" s="14" t="n">
        <f aca="false">G51</f>
        <v>36</v>
      </c>
      <c r="D51" s="35"/>
      <c r="E51" s="35" t="n">
        <v>3</v>
      </c>
      <c r="F51" s="35"/>
      <c r="G51" s="14" t="n">
        <f aca="false">H51+I51+J51+K51</f>
        <v>36</v>
      </c>
      <c r="H51" s="35" t="n">
        <v>24</v>
      </c>
      <c r="I51" s="35" t="n">
        <v>12</v>
      </c>
      <c r="J51" s="35"/>
      <c r="K51" s="35"/>
      <c r="L51" s="35"/>
      <c r="M51" s="35"/>
      <c r="N51" s="50"/>
      <c r="O51" s="51"/>
      <c r="P51" s="34"/>
      <c r="Q51" s="25"/>
      <c r="R51" s="36" t="n">
        <v>32</v>
      </c>
      <c r="S51" s="37" t="n">
        <v>2</v>
      </c>
      <c r="T51" s="37" t="n">
        <v>4</v>
      </c>
      <c r="U51" s="38" t="n">
        <v>4</v>
      </c>
      <c r="V51" s="36"/>
      <c r="W51" s="37"/>
      <c r="X51" s="34"/>
      <c r="Y51" s="34"/>
      <c r="Z51" s="34"/>
      <c r="AA51" s="25"/>
      <c r="AB51" s="36"/>
      <c r="AC51" s="37"/>
      <c r="AD51" s="37"/>
      <c r="AE51" s="38"/>
      <c r="AF51" s="36"/>
      <c r="AG51" s="37"/>
      <c r="AH51" s="37"/>
      <c r="AI51" s="37"/>
      <c r="AJ51" s="34"/>
      <c r="AK51" s="34"/>
      <c r="AL51" s="34"/>
      <c r="AM51" s="25"/>
      <c r="AN51" s="26"/>
      <c r="AO51" s="25"/>
      <c r="AP51" s="26"/>
      <c r="AQ51" s="34"/>
      <c r="AR51" s="34"/>
      <c r="AS51" s="34"/>
      <c r="AT51" s="34"/>
      <c r="AU51" s="34"/>
      <c r="AV51" s="34"/>
      <c r="AW51" s="34"/>
      <c r="AX51" s="2" t="n">
        <f aca="false">M51+O51+Q51+R51+T51+V51+X51+Z51+AB51+AD51+AF51+AH51+AJ51+AL51+AN51+AP51+AR51+AT51+AV51</f>
        <v>36</v>
      </c>
    </row>
    <row r="52" customFormat="false" ht="47.25" hidden="false" customHeight="false" outlineLevel="0" collapsed="false">
      <c r="A52" s="56" t="s">
        <v>130</v>
      </c>
      <c r="B52" s="57" t="s">
        <v>131</v>
      </c>
      <c r="C52" s="14" t="n">
        <f aca="false">G52</f>
        <v>72</v>
      </c>
      <c r="D52" s="35"/>
      <c r="E52" s="35" t="n">
        <v>3</v>
      </c>
      <c r="F52" s="35"/>
      <c r="G52" s="14" t="n">
        <f aca="false">H52+I52+J52+K52</f>
        <v>72</v>
      </c>
      <c r="H52" s="35" t="n">
        <v>48</v>
      </c>
      <c r="I52" s="35" t="n">
        <v>24</v>
      </c>
      <c r="J52" s="35"/>
      <c r="K52" s="35"/>
      <c r="L52" s="35"/>
      <c r="M52" s="35"/>
      <c r="N52" s="50"/>
      <c r="O52" s="51"/>
      <c r="P52" s="34"/>
      <c r="Q52" s="25"/>
      <c r="R52" s="36" t="n">
        <v>64</v>
      </c>
      <c r="S52" s="37" t="n">
        <v>4</v>
      </c>
      <c r="T52" s="37" t="n">
        <v>8</v>
      </c>
      <c r="U52" s="38" t="n">
        <v>8</v>
      </c>
      <c r="V52" s="36"/>
      <c r="W52" s="37"/>
      <c r="X52" s="34"/>
      <c r="Y52" s="34"/>
      <c r="Z52" s="34"/>
      <c r="AA52" s="25"/>
      <c r="AB52" s="36"/>
      <c r="AC52" s="37"/>
      <c r="AD52" s="37"/>
      <c r="AE52" s="38"/>
      <c r="AF52" s="36"/>
      <c r="AG52" s="37"/>
      <c r="AH52" s="37"/>
      <c r="AI52" s="37"/>
      <c r="AJ52" s="34"/>
      <c r="AK52" s="34"/>
      <c r="AL52" s="34"/>
      <c r="AM52" s="25"/>
      <c r="AN52" s="26"/>
      <c r="AO52" s="25"/>
      <c r="AP52" s="26"/>
      <c r="AQ52" s="34"/>
      <c r="AR52" s="34"/>
      <c r="AS52" s="34"/>
      <c r="AT52" s="34"/>
      <c r="AU52" s="34"/>
      <c r="AV52" s="34"/>
      <c r="AW52" s="34"/>
      <c r="AX52" s="2" t="n">
        <f aca="false">M52+O52+Q52+R52+T52+V52+X52+Z52+AB52+AD52+AF52+AH52+AJ52+AL52+AN52+AP52+AR52+AT52+AV52</f>
        <v>72</v>
      </c>
    </row>
    <row r="53" customFormat="false" ht="15.75" hidden="false" customHeight="false" outlineLevel="0" collapsed="false">
      <c r="A53" s="56" t="s">
        <v>132</v>
      </c>
      <c r="B53" s="57" t="s">
        <v>133</v>
      </c>
      <c r="C53" s="14" t="n">
        <f aca="false">G53</f>
        <v>108</v>
      </c>
      <c r="D53" s="35"/>
      <c r="E53" s="35" t="n">
        <v>3</v>
      </c>
      <c r="F53" s="35"/>
      <c r="G53" s="14" t="n">
        <f aca="false">H53+I53+J53+K53</f>
        <v>108</v>
      </c>
      <c r="H53" s="35"/>
      <c r="I53" s="35"/>
      <c r="J53" s="35"/>
      <c r="K53" s="35" t="n">
        <v>108</v>
      </c>
      <c r="L53" s="35"/>
      <c r="M53" s="35"/>
      <c r="N53" s="50"/>
      <c r="O53" s="51"/>
      <c r="P53" s="34"/>
      <c r="Q53" s="25"/>
      <c r="R53" s="36" t="n">
        <v>96</v>
      </c>
      <c r="S53" s="37" t="n">
        <v>6</v>
      </c>
      <c r="T53" s="37" t="n">
        <v>12</v>
      </c>
      <c r="U53" s="38" t="n">
        <v>12</v>
      </c>
      <c r="V53" s="36"/>
      <c r="W53" s="37"/>
      <c r="X53" s="34"/>
      <c r="Y53" s="34"/>
      <c r="Z53" s="34"/>
      <c r="AA53" s="25"/>
      <c r="AB53" s="36"/>
      <c r="AC53" s="37"/>
      <c r="AD53" s="37"/>
      <c r="AE53" s="38"/>
      <c r="AF53" s="36"/>
      <c r="AG53" s="37"/>
      <c r="AH53" s="37"/>
      <c r="AI53" s="37"/>
      <c r="AJ53" s="34"/>
      <c r="AK53" s="34"/>
      <c r="AL53" s="34"/>
      <c r="AM53" s="25"/>
      <c r="AN53" s="26"/>
      <c r="AO53" s="25"/>
      <c r="AP53" s="26"/>
      <c r="AQ53" s="34"/>
      <c r="AR53" s="34"/>
      <c r="AS53" s="34"/>
      <c r="AT53" s="34"/>
      <c r="AU53" s="34"/>
      <c r="AV53" s="34"/>
      <c r="AW53" s="34"/>
      <c r="AX53" s="2" t="n">
        <f aca="false">M53+O53+Q53+R53+T53+V53+X53+Z53+AB53+AD53+AF53+AH53+AJ53+AL53+AN53+AP53+AR53+AT53+AV53</f>
        <v>108</v>
      </c>
    </row>
    <row r="54" customFormat="false" ht="15.75" hidden="false" customHeight="false" outlineLevel="0" collapsed="false">
      <c r="A54" s="56" t="s">
        <v>134</v>
      </c>
      <c r="B54" s="57" t="s">
        <v>135</v>
      </c>
      <c r="C54" s="14" t="n">
        <f aca="false">G54</f>
        <v>108</v>
      </c>
      <c r="D54" s="35"/>
      <c r="E54" s="35" t="n">
        <v>4</v>
      </c>
      <c r="F54" s="35"/>
      <c r="G54" s="14" t="n">
        <f aca="false">H54+I54+J54+K54</f>
        <v>108</v>
      </c>
      <c r="H54" s="35"/>
      <c r="I54" s="35"/>
      <c r="J54" s="35"/>
      <c r="K54" s="35" t="n">
        <v>108</v>
      </c>
      <c r="L54" s="35"/>
      <c r="M54" s="35"/>
      <c r="N54" s="50"/>
      <c r="O54" s="51"/>
      <c r="P54" s="34"/>
      <c r="Q54" s="25"/>
      <c r="R54" s="36"/>
      <c r="S54" s="37"/>
      <c r="T54" s="37"/>
      <c r="U54" s="38"/>
      <c r="V54" s="36"/>
      <c r="W54" s="37"/>
      <c r="X54" s="34" t="n">
        <v>108</v>
      </c>
      <c r="Y54" s="34"/>
      <c r="Z54" s="34"/>
      <c r="AA54" s="25"/>
      <c r="AB54" s="36"/>
      <c r="AC54" s="37"/>
      <c r="AD54" s="37"/>
      <c r="AE54" s="38"/>
      <c r="AF54" s="36"/>
      <c r="AG54" s="37"/>
      <c r="AH54" s="37"/>
      <c r="AI54" s="37"/>
      <c r="AJ54" s="34"/>
      <c r="AK54" s="34"/>
      <c r="AL54" s="34"/>
      <c r="AM54" s="25"/>
      <c r="AN54" s="26"/>
      <c r="AO54" s="25"/>
      <c r="AP54" s="26"/>
      <c r="AQ54" s="34"/>
      <c r="AR54" s="34"/>
      <c r="AS54" s="34"/>
      <c r="AT54" s="34"/>
      <c r="AU54" s="34"/>
      <c r="AV54" s="34"/>
      <c r="AW54" s="34"/>
      <c r="AX54" s="2" t="n">
        <f aca="false">M54+O54+Q54+R54+T54+V54+X54+Z54+AB54+AD54+AF54+AH54+AJ54+AL54+AN54+AP54+AR54+AT54+AV54</f>
        <v>108</v>
      </c>
    </row>
    <row r="55" customFormat="false" ht="15.75" hidden="false" customHeight="false" outlineLevel="0" collapsed="false">
      <c r="A55" s="56" t="s">
        <v>81</v>
      </c>
      <c r="B55" s="57" t="s">
        <v>136</v>
      </c>
      <c r="C55" s="14" t="n">
        <v>6</v>
      </c>
      <c r="D55" s="35" t="n">
        <v>4</v>
      </c>
      <c r="E55" s="35"/>
      <c r="F55" s="35"/>
      <c r="G55" s="14" t="n">
        <v>6</v>
      </c>
      <c r="H55" s="35"/>
      <c r="I55" s="35"/>
      <c r="J55" s="35"/>
      <c r="K55" s="35"/>
      <c r="L55" s="35"/>
      <c r="M55" s="35"/>
      <c r="N55" s="50"/>
      <c r="O55" s="51"/>
      <c r="P55" s="34"/>
      <c r="Q55" s="25"/>
      <c r="R55" s="36"/>
      <c r="S55" s="37"/>
      <c r="T55" s="37"/>
      <c r="U55" s="38"/>
      <c r="V55" s="36"/>
      <c r="W55" s="37"/>
      <c r="X55" s="34"/>
      <c r="Y55" s="34"/>
      <c r="Z55" s="34" t="n">
        <v>6</v>
      </c>
      <c r="AA55" s="25" t="n">
        <v>6</v>
      </c>
      <c r="AB55" s="36"/>
      <c r="AC55" s="37"/>
      <c r="AD55" s="37"/>
      <c r="AE55" s="38"/>
      <c r="AF55" s="36"/>
      <c r="AG55" s="37"/>
      <c r="AH55" s="37"/>
      <c r="AI55" s="37"/>
      <c r="AJ55" s="34"/>
      <c r="AK55" s="34"/>
      <c r="AL55" s="34"/>
      <c r="AM55" s="25"/>
      <c r="AN55" s="26"/>
      <c r="AO55" s="25"/>
      <c r="AP55" s="26"/>
      <c r="AQ55" s="34"/>
      <c r="AR55" s="34"/>
      <c r="AS55" s="34"/>
      <c r="AT55" s="34"/>
      <c r="AU55" s="34"/>
      <c r="AV55" s="34"/>
      <c r="AW55" s="34"/>
      <c r="AX55" s="2" t="n">
        <f aca="false">M55+O55+Q55+R55+T55+V55+X55+Z55+AB55+AD55+AF55+AH55+AJ55+AL55+AN55+AP55+AR55+AT55+AV55</f>
        <v>6</v>
      </c>
    </row>
    <row r="56" s="44" customFormat="true" ht="133.5" hidden="false" customHeight="true" outlineLevel="0" collapsed="false">
      <c r="A56" s="52" t="s">
        <v>137</v>
      </c>
      <c r="B56" s="72" t="s">
        <v>138</v>
      </c>
      <c r="C56" s="41" t="n">
        <f aca="false">C57+C58+C59+C60+C61</f>
        <v>458</v>
      </c>
      <c r="D56" s="41" t="n">
        <v>12</v>
      </c>
      <c r="E56" s="41"/>
      <c r="F56" s="41"/>
      <c r="G56" s="41" t="n">
        <f aca="false">G57+G58+G59+G60+G61</f>
        <v>458</v>
      </c>
      <c r="H56" s="41" t="n">
        <f aca="false">H57+H58+H59+H60+H61</f>
        <v>124</v>
      </c>
      <c r="I56" s="41" t="n">
        <f aca="false">I57+I58+I59+I60+I61</f>
        <v>98</v>
      </c>
      <c r="J56" s="41" t="n">
        <f aca="false">J57+J58+J59+J60+J61</f>
        <v>20</v>
      </c>
      <c r="K56" s="41" t="n">
        <f aca="false">K57+K58+K59+K60+K61</f>
        <v>210</v>
      </c>
      <c r="L56" s="59"/>
      <c r="M56" s="41" t="n">
        <f aca="false">M57+M58+M59+M60+M61</f>
        <v>0</v>
      </c>
      <c r="N56" s="66" t="n">
        <f aca="false">N57+N58+N59+N60+N61</f>
        <v>0</v>
      </c>
      <c r="O56" s="43" t="n">
        <f aca="false">O57+O58+O59+O60+O61</f>
        <v>0</v>
      </c>
      <c r="P56" s="59" t="n">
        <f aca="false">P57+P58+P59+P60+P61</f>
        <v>0</v>
      </c>
      <c r="Q56" s="42" t="n">
        <f aca="false">Q57+Q58+Q59+Q60+Q61</f>
        <v>0</v>
      </c>
      <c r="R56" s="43" t="n">
        <f aca="false">R57+R58+R59+R60+R61</f>
        <v>128</v>
      </c>
      <c r="S56" s="59" t="n">
        <f aca="false">S57+S58+S59+S60+S61</f>
        <v>8</v>
      </c>
      <c r="T56" s="41" t="n">
        <f aca="false">T57+T58+T59+T60+T61</f>
        <v>12</v>
      </c>
      <c r="U56" s="66" t="n">
        <f aca="false">U57+U58+U59+U60+U61</f>
        <v>12</v>
      </c>
      <c r="V56" s="43" t="n">
        <f aca="false">V57+V58+V59+V60+V61</f>
        <v>204</v>
      </c>
      <c r="W56" s="59" t="n">
        <f aca="false">W57+W58+W59+W60+W61</f>
        <v>12</v>
      </c>
      <c r="X56" s="41" t="n">
        <f aca="false">X57+X58+X59+X60+X61</f>
        <v>108</v>
      </c>
      <c r="Y56" s="59" t="n">
        <f aca="false">Y57+Y58+Y59+Y60+Y61</f>
        <v>36</v>
      </c>
      <c r="Z56" s="41" t="n">
        <f aca="false">Z57+Z58+Z59+Z60+Z61</f>
        <v>6</v>
      </c>
      <c r="AA56" s="66" t="n">
        <f aca="false">AA57+AA58+AA59+AA60+AA61</f>
        <v>6</v>
      </c>
      <c r="AB56" s="43" t="n">
        <f aca="false">AB57+AB58+AB59+AB60+AB61</f>
        <v>0</v>
      </c>
      <c r="AC56" s="59" t="n">
        <f aca="false">AC57+AC58+AC59+AC60+AC61</f>
        <v>0</v>
      </c>
      <c r="AD56" s="41" t="n">
        <f aca="false">AD57+AD58+AD59+AD60+AD61</f>
        <v>0</v>
      </c>
      <c r="AE56" s="66" t="n">
        <f aca="false">AE57+AE58+AE59+AE60+AE61</f>
        <v>0</v>
      </c>
      <c r="AF56" s="43" t="n">
        <f aca="false">AF57+AF58+AF59+AF60+AF61</f>
        <v>0</v>
      </c>
      <c r="AG56" s="59" t="n">
        <f aca="false">AG57+AG58+AG59+AG60+AG61</f>
        <v>0</v>
      </c>
      <c r="AH56" s="41" t="n">
        <f aca="false">AH57+AH58+AH59+AH60+AH61</f>
        <v>0</v>
      </c>
      <c r="AI56" s="59" t="n">
        <f aca="false">AI57+AI58+AI59+AI60+AI61</f>
        <v>0</v>
      </c>
      <c r="AJ56" s="41" t="n">
        <f aca="false">AJ57+AJ58+AJ59+AJ60+AJ61</f>
        <v>0</v>
      </c>
      <c r="AK56" s="59" t="n">
        <f aca="false">AK57+AK58+AK59+AK60+AK61</f>
        <v>0</v>
      </c>
      <c r="AL56" s="41" t="n">
        <f aca="false">AL57+AL58+AL59+AL60+AL61</f>
        <v>0</v>
      </c>
      <c r="AM56" s="66" t="n">
        <f aca="false">AM57+AM58+AM59+AM60+AM61</f>
        <v>0</v>
      </c>
      <c r="AN56" s="43" t="n">
        <f aca="false">AN57+AN58+AN59+AN60+AN61</f>
        <v>0</v>
      </c>
      <c r="AO56" s="66" t="n">
        <f aca="false">AO57+AO58+AO59+AO60+AO61</f>
        <v>0</v>
      </c>
      <c r="AP56" s="43" t="n">
        <f aca="false">AP57+AP58+AP59+AP60+AP61</f>
        <v>0</v>
      </c>
      <c r="AQ56" s="59" t="n">
        <f aca="false">AQ57+AQ58+AQ59+AQ60+AQ61</f>
        <v>0</v>
      </c>
      <c r="AR56" s="41" t="n">
        <f aca="false">AR57+AR58+AR59+AR60+AR61</f>
        <v>0</v>
      </c>
      <c r="AS56" s="59" t="n">
        <f aca="false">AS57+AS58+AS59+AS60+AS61</f>
        <v>0</v>
      </c>
      <c r="AT56" s="41" t="n">
        <f aca="false">AT57+AT58+AT59+AT60+AT61</f>
        <v>0</v>
      </c>
      <c r="AU56" s="59" t="n">
        <f aca="false">AU57+AU58+AU59+AU60+AU61</f>
        <v>0</v>
      </c>
      <c r="AV56" s="41" t="n">
        <f aca="false">AV57+AV58+AV59+AV60+AV61</f>
        <v>0</v>
      </c>
      <c r="AW56" s="59" t="n">
        <f aca="false">AW57+AW58+AW59+AW60+AW61</f>
        <v>0</v>
      </c>
      <c r="AX56" s="2" t="n">
        <f aca="false">M56+O56+Q56+R56+T56+V56+X56+Z56+AB56+AD56+AF56+AH56+AJ56+AL56+AN56+AP56+AR56+AT56+AV56</f>
        <v>458</v>
      </c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</row>
    <row r="57" customFormat="false" ht="69.75" hidden="false" customHeight="true" outlineLevel="0" collapsed="false">
      <c r="A57" s="56" t="s">
        <v>139</v>
      </c>
      <c r="B57" s="57" t="s">
        <v>140</v>
      </c>
      <c r="C57" s="14" t="n">
        <f aca="false">G57</f>
        <v>36</v>
      </c>
      <c r="D57" s="35"/>
      <c r="E57" s="35" t="n">
        <v>3</v>
      </c>
      <c r="F57" s="35"/>
      <c r="G57" s="14" t="n">
        <f aca="false">H57+I57</f>
        <v>36</v>
      </c>
      <c r="H57" s="35" t="n">
        <v>28</v>
      </c>
      <c r="I57" s="35" t="n">
        <v>8</v>
      </c>
      <c r="J57" s="35"/>
      <c r="K57" s="35"/>
      <c r="L57" s="35"/>
      <c r="M57" s="35"/>
      <c r="N57" s="50"/>
      <c r="O57" s="51"/>
      <c r="P57" s="34"/>
      <c r="Q57" s="25"/>
      <c r="R57" s="36" t="n">
        <v>32</v>
      </c>
      <c r="S57" s="37" t="n">
        <v>2</v>
      </c>
      <c r="T57" s="37" t="n">
        <v>4</v>
      </c>
      <c r="U57" s="38" t="n">
        <v>4</v>
      </c>
      <c r="V57" s="36"/>
      <c r="W57" s="37"/>
      <c r="X57" s="34"/>
      <c r="Y57" s="34"/>
      <c r="Z57" s="34"/>
      <c r="AA57" s="25"/>
      <c r="AB57" s="36"/>
      <c r="AC57" s="37"/>
      <c r="AD57" s="37"/>
      <c r="AE57" s="38"/>
      <c r="AF57" s="36"/>
      <c r="AG57" s="37"/>
      <c r="AH57" s="37"/>
      <c r="AI57" s="37"/>
      <c r="AJ57" s="34"/>
      <c r="AK57" s="34"/>
      <c r="AL57" s="34"/>
      <c r="AM57" s="25"/>
      <c r="AN57" s="26"/>
      <c r="AO57" s="25"/>
      <c r="AP57" s="26"/>
      <c r="AQ57" s="34"/>
      <c r="AR57" s="34"/>
      <c r="AS57" s="34"/>
      <c r="AT57" s="34"/>
      <c r="AU57" s="34"/>
      <c r="AV57" s="34"/>
      <c r="AW57" s="34"/>
      <c r="AX57" s="2" t="n">
        <f aca="false">M57+O57+Q57+R57+T57+V57+X57+Z57+AB57+AD57+AF57+AH57+AJ57+AL57+AN57+AP57+AR57+AT57+AV57</f>
        <v>36</v>
      </c>
    </row>
    <row r="58" customFormat="false" ht="46.5" hidden="false" customHeight="true" outlineLevel="0" collapsed="false">
      <c r="A58" s="56" t="s">
        <v>141</v>
      </c>
      <c r="B58" s="57" t="s">
        <v>142</v>
      </c>
      <c r="C58" s="14" t="n">
        <f aca="false">G58</f>
        <v>206</v>
      </c>
      <c r="D58" s="35"/>
      <c r="E58" s="35" t="n">
        <v>4</v>
      </c>
      <c r="F58" s="35"/>
      <c r="G58" s="14" t="n">
        <f aca="false">SUM(H58:J58)</f>
        <v>206</v>
      </c>
      <c r="H58" s="35" t="n">
        <v>96</v>
      </c>
      <c r="I58" s="35" t="n">
        <v>90</v>
      </c>
      <c r="J58" s="35" t="n">
        <v>20</v>
      </c>
      <c r="K58" s="35"/>
      <c r="L58" s="35"/>
      <c r="M58" s="35"/>
      <c r="N58" s="50"/>
      <c r="O58" s="51"/>
      <c r="P58" s="34"/>
      <c r="Q58" s="25"/>
      <c r="R58" s="36" t="n">
        <v>96</v>
      </c>
      <c r="S58" s="37" t="n">
        <v>6</v>
      </c>
      <c r="T58" s="37" t="n">
        <v>8</v>
      </c>
      <c r="U58" s="38" t="n">
        <v>8</v>
      </c>
      <c r="V58" s="36" t="n">
        <v>102</v>
      </c>
      <c r="W58" s="37" t="n">
        <v>6</v>
      </c>
      <c r="X58" s="34"/>
      <c r="Y58" s="34"/>
      <c r="Z58" s="34"/>
      <c r="AA58" s="25"/>
      <c r="AB58" s="36"/>
      <c r="AC58" s="37"/>
      <c r="AD58" s="37"/>
      <c r="AE58" s="38"/>
      <c r="AF58" s="36"/>
      <c r="AG58" s="37"/>
      <c r="AH58" s="37"/>
      <c r="AI58" s="37"/>
      <c r="AJ58" s="34"/>
      <c r="AK58" s="34"/>
      <c r="AL58" s="34"/>
      <c r="AM58" s="25"/>
      <c r="AN58" s="26"/>
      <c r="AO58" s="25"/>
      <c r="AP58" s="26"/>
      <c r="AQ58" s="34"/>
      <c r="AR58" s="34"/>
      <c r="AS58" s="34"/>
      <c r="AT58" s="34"/>
      <c r="AU58" s="34"/>
      <c r="AV58" s="34"/>
      <c r="AW58" s="34"/>
      <c r="AX58" s="2" t="n">
        <f aca="false">M58+O58+Q58+R58+T58+V58+X58+Z58+AB58+AD58+AF58+AH58+AJ58+AL58+AN58+AP58+AR58+AT58+AV58</f>
        <v>206</v>
      </c>
    </row>
    <row r="59" customFormat="false" ht="15.75" hidden="false" customHeight="false" outlineLevel="0" collapsed="false">
      <c r="A59" s="56" t="s">
        <v>143</v>
      </c>
      <c r="B59" s="57" t="s">
        <v>144</v>
      </c>
      <c r="C59" s="14" t="n">
        <f aca="false">G59</f>
        <v>102</v>
      </c>
      <c r="D59" s="35"/>
      <c r="E59" s="35" t="n">
        <v>4</v>
      </c>
      <c r="F59" s="35"/>
      <c r="G59" s="14" t="n">
        <f aca="false">H59+I59+J59+K59</f>
        <v>102</v>
      </c>
      <c r="H59" s="35"/>
      <c r="I59" s="35"/>
      <c r="J59" s="35"/>
      <c r="K59" s="35" t="n">
        <v>102</v>
      </c>
      <c r="L59" s="35"/>
      <c r="M59" s="35"/>
      <c r="N59" s="50"/>
      <c r="O59" s="51"/>
      <c r="P59" s="34"/>
      <c r="Q59" s="25"/>
      <c r="R59" s="36"/>
      <c r="S59" s="37"/>
      <c r="T59" s="37"/>
      <c r="U59" s="38"/>
      <c r="V59" s="36" t="n">
        <v>102</v>
      </c>
      <c r="W59" s="37" t="n">
        <v>6</v>
      </c>
      <c r="X59" s="34"/>
      <c r="Y59" s="34"/>
      <c r="Z59" s="34"/>
      <c r="AA59" s="25"/>
      <c r="AB59" s="36"/>
      <c r="AC59" s="37"/>
      <c r="AD59" s="37"/>
      <c r="AE59" s="38"/>
      <c r="AF59" s="36"/>
      <c r="AG59" s="37"/>
      <c r="AH59" s="37"/>
      <c r="AI59" s="37"/>
      <c r="AJ59" s="34"/>
      <c r="AK59" s="34"/>
      <c r="AL59" s="34"/>
      <c r="AM59" s="25"/>
      <c r="AN59" s="26"/>
      <c r="AO59" s="25"/>
      <c r="AP59" s="26"/>
      <c r="AQ59" s="34"/>
      <c r="AR59" s="34"/>
      <c r="AS59" s="34"/>
      <c r="AT59" s="34"/>
      <c r="AU59" s="34"/>
      <c r="AV59" s="34"/>
      <c r="AW59" s="34"/>
      <c r="AX59" s="2" t="n">
        <f aca="false">M59+O59+Q59+R59+T59+V59+X59+Z59+AB59+AD59+AF59+AH59+AJ59+AL59+AN59+AP59+AR59+AT59+AV59</f>
        <v>102</v>
      </c>
    </row>
    <row r="60" customFormat="false" ht="15.75" hidden="false" customHeight="false" outlineLevel="0" collapsed="false">
      <c r="A60" s="56" t="s">
        <v>145</v>
      </c>
      <c r="B60" s="57" t="s">
        <v>135</v>
      </c>
      <c r="C60" s="14" t="n">
        <f aca="false">G60</f>
        <v>108</v>
      </c>
      <c r="D60" s="35"/>
      <c r="E60" s="35" t="n">
        <v>4</v>
      </c>
      <c r="F60" s="35"/>
      <c r="G60" s="14" t="n">
        <f aca="false">H60+I60+J60+K60</f>
        <v>108</v>
      </c>
      <c r="H60" s="35"/>
      <c r="I60" s="35"/>
      <c r="J60" s="35"/>
      <c r="K60" s="35" t="n">
        <v>108</v>
      </c>
      <c r="L60" s="35"/>
      <c r="M60" s="35"/>
      <c r="N60" s="50"/>
      <c r="O60" s="51"/>
      <c r="P60" s="34"/>
      <c r="Q60" s="25"/>
      <c r="R60" s="36"/>
      <c r="S60" s="37"/>
      <c r="T60" s="37"/>
      <c r="U60" s="38"/>
      <c r="V60" s="36"/>
      <c r="W60" s="37"/>
      <c r="X60" s="34" t="n">
        <v>108</v>
      </c>
      <c r="Y60" s="34" t="n">
        <v>36</v>
      </c>
      <c r="Z60" s="34"/>
      <c r="AA60" s="25"/>
      <c r="AB60" s="36"/>
      <c r="AC60" s="37"/>
      <c r="AD60" s="37"/>
      <c r="AE60" s="38"/>
      <c r="AF60" s="36"/>
      <c r="AG60" s="37"/>
      <c r="AH60" s="37"/>
      <c r="AI60" s="37"/>
      <c r="AJ60" s="34"/>
      <c r="AK60" s="34"/>
      <c r="AL60" s="34"/>
      <c r="AM60" s="25"/>
      <c r="AN60" s="26"/>
      <c r="AO60" s="25"/>
      <c r="AP60" s="26"/>
      <c r="AQ60" s="34"/>
      <c r="AR60" s="34"/>
      <c r="AS60" s="34"/>
      <c r="AT60" s="34"/>
      <c r="AU60" s="34"/>
      <c r="AV60" s="34"/>
      <c r="AW60" s="34"/>
      <c r="AX60" s="2" t="n">
        <f aca="false">M60+O60+Q60+R60+T60+V60+X60+Z60+AB60+AD60+AF60+AH60+AJ60+AL60+AN60+AP60+AR60+AT60+AV60</f>
        <v>108</v>
      </c>
    </row>
    <row r="61" customFormat="false" ht="15.75" hidden="false" customHeight="false" outlineLevel="0" collapsed="false">
      <c r="A61" s="56" t="s">
        <v>81</v>
      </c>
      <c r="B61" s="57" t="s">
        <v>136</v>
      </c>
      <c r="C61" s="14" t="n">
        <v>6</v>
      </c>
      <c r="D61" s="35" t="n">
        <v>4</v>
      </c>
      <c r="E61" s="35"/>
      <c r="F61" s="35"/>
      <c r="G61" s="14" t="n">
        <v>6</v>
      </c>
      <c r="H61" s="35"/>
      <c r="I61" s="35"/>
      <c r="J61" s="35"/>
      <c r="K61" s="35"/>
      <c r="L61" s="35"/>
      <c r="M61" s="35"/>
      <c r="N61" s="50"/>
      <c r="O61" s="51"/>
      <c r="P61" s="34"/>
      <c r="Q61" s="25"/>
      <c r="R61" s="36"/>
      <c r="S61" s="37"/>
      <c r="T61" s="37"/>
      <c r="U61" s="38"/>
      <c r="V61" s="36"/>
      <c r="W61" s="37"/>
      <c r="X61" s="34"/>
      <c r="Y61" s="34"/>
      <c r="Z61" s="34" t="n">
        <v>6</v>
      </c>
      <c r="AA61" s="25" t="n">
        <v>6</v>
      </c>
      <c r="AB61" s="36"/>
      <c r="AC61" s="37"/>
      <c r="AD61" s="37"/>
      <c r="AE61" s="38"/>
      <c r="AF61" s="36"/>
      <c r="AG61" s="37"/>
      <c r="AH61" s="37"/>
      <c r="AI61" s="37"/>
      <c r="AJ61" s="34"/>
      <c r="AK61" s="34"/>
      <c r="AL61" s="34"/>
      <c r="AM61" s="25"/>
      <c r="AN61" s="26"/>
      <c r="AO61" s="25"/>
      <c r="AP61" s="26"/>
      <c r="AQ61" s="34"/>
      <c r="AR61" s="34"/>
      <c r="AS61" s="34"/>
      <c r="AT61" s="34"/>
      <c r="AU61" s="34"/>
      <c r="AV61" s="34"/>
      <c r="AW61" s="34"/>
      <c r="AX61" s="2" t="n">
        <f aca="false">M61+O61+Q61+R61+T61+V61+X61+Z61+AB61+AD61+AF61+AH61+AJ61+AL61+AN61+AP61+AR61+AT61+AV61</f>
        <v>6</v>
      </c>
    </row>
    <row r="62" s="44" customFormat="true" ht="93.75" hidden="false" customHeight="true" outlineLevel="0" collapsed="false">
      <c r="A62" s="52" t="s">
        <v>146</v>
      </c>
      <c r="B62" s="72" t="s">
        <v>147</v>
      </c>
      <c r="C62" s="41" t="n">
        <f aca="false">C63+C64+C65+C66+C67</f>
        <v>502</v>
      </c>
      <c r="D62" s="41" t="n">
        <v>12</v>
      </c>
      <c r="E62" s="41"/>
      <c r="F62" s="41"/>
      <c r="G62" s="41" t="n">
        <f aca="false">G63+G64+G65+G66+G67</f>
        <v>502</v>
      </c>
      <c r="H62" s="41" t="n">
        <f aca="false">H63+H64+H65+H66+H67</f>
        <v>92</v>
      </c>
      <c r="I62" s="41" t="n">
        <f aca="false">I63+I64+I65+I66+I67</f>
        <v>80</v>
      </c>
      <c r="J62" s="41" t="n">
        <f aca="false">J63+J64+J65+J66+J67</f>
        <v>0</v>
      </c>
      <c r="K62" s="41" t="n">
        <f aca="false">K63+K64+K65+K66+K67</f>
        <v>324</v>
      </c>
      <c r="L62" s="59"/>
      <c r="M62" s="41" t="n">
        <f aca="false">M63+M64+M65+M66+M67</f>
        <v>0</v>
      </c>
      <c r="N62" s="42" t="n">
        <f aca="false">N63+N64+N65+N66+N67</f>
        <v>0</v>
      </c>
      <c r="O62" s="43" t="n">
        <f aca="false">O63+O64+O65+O66+O67</f>
        <v>0</v>
      </c>
      <c r="P62" s="41" t="n">
        <f aca="false">P63+P64+P65+P66+P67</f>
        <v>0</v>
      </c>
      <c r="Q62" s="42" t="n">
        <f aca="false">Q63+Q64+Q65+Q66+Q67</f>
        <v>0</v>
      </c>
      <c r="R62" s="43" t="n">
        <f aca="false">R63+R64+R65+R66+R67</f>
        <v>0</v>
      </c>
      <c r="S62" s="41" t="n">
        <f aca="false">S63+S64+S65+S66+S67</f>
        <v>0</v>
      </c>
      <c r="T62" s="41" t="n">
        <f aca="false">T63+T64+T65+T66+T67</f>
        <v>0</v>
      </c>
      <c r="U62" s="42" t="n">
        <f aca="false">U63+U64+U65+U66+U67</f>
        <v>0</v>
      </c>
      <c r="V62" s="43" t="n">
        <f aca="false">V63+V64+V65+V66+V67</f>
        <v>0</v>
      </c>
      <c r="W62" s="41" t="n">
        <f aca="false">W63+W64+W65+W66+W67</f>
        <v>0</v>
      </c>
      <c r="X62" s="41" t="n">
        <f aca="false">X63+X64+X65+X66+X67</f>
        <v>0</v>
      </c>
      <c r="Y62" s="41" t="n">
        <f aca="false">Y63+Y64+Y65+Y66+Y67</f>
        <v>0</v>
      </c>
      <c r="Z62" s="41" t="n">
        <f aca="false">Z63+Z64+Z65+Z66+Z67</f>
        <v>0</v>
      </c>
      <c r="AA62" s="42" t="n">
        <f aca="false">AA63+AA64+AA65+AA66+AA67</f>
        <v>0</v>
      </c>
      <c r="AB62" s="43" t="n">
        <f aca="false">AB63+AB64+AB65+AB66+AB67</f>
        <v>256</v>
      </c>
      <c r="AC62" s="41" t="n">
        <f aca="false">AC63+AC64+AC65+AC66+AC67</f>
        <v>16</v>
      </c>
      <c r="AD62" s="41" t="n">
        <f aca="false">AD63+AD64+AD65+AD66+AD67</f>
        <v>24</v>
      </c>
      <c r="AE62" s="42" t="n">
        <f aca="false">AE63+AE64+AE65+AE66+AE67</f>
        <v>24</v>
      </c>
      <c r="AF62" s="43" t="n">
        <f aca="false">AF63+AF64+AF65+AF66+AF67</f>
        <v>102</v>
      </c>
      <c r="AG62" s="41" t="n">
        <f aca="false">AG63+AG64+AG65+AG66+AG67</f>
        <v>6</v>
      </c>
      <c r="AH62" s="41" t="n">
        <f aca="false">AH63+AH64+AH65+AH66+AH67</f>
        <v>6</v>
      </c>
      <c r="AI62" s="41" t="n">
        <f aca="false">AI63+AI64+AI65+AI66+AI67</f>
        <v>6</v>
      </c>
      <c r="AJ62" s="41" t="n">
        <f aca="false">AJ63+AJ64+AJ65+AJ66+AJ67</f>
        <v>108</v>
      </c>
      <c r="AK62" s="41" t="n">
        <f aca="false">AK63+AK64+AK65+AK66+AK67</f>
        <v>36</v>
      </c>
      <c r="AL62" s="41" t="n">
        <f aca="false">AL63+AL64+AL65+AL66+AL67</f>
        <v>6</v>
      </c>
      <c r="AM62" s="42" t="n">
        <f aca="false">AM63+AM64+AM65+AM66+AM67</f>
        <v>6</v>
      </c>
      <c r="AN62" s="43" t="n">
        <f aca="false">AN63+AN64+AN65+AN66+AN67</f>
        <v>0</v>
      </c>
      <c r="AO62" s="42" t="n">
        <f aca="false">AO63+AO64+AO65+AO66+AO67</f>
        <v>0</v>
      </c>
      <c r="AP62" s="43" t="n">
        <f aca="false">AP63+AP64+AP65+AP66+AP67</f>
        <v>0</v>
      </c>
      <c r="AQ62" s="41" t="n">
        <f aca="false">AQ63+AQ64+AQ65+AQ66+AQ67</f>
        <v>0</v>
      </c>
      <c r="AR62" s="41" t="n">
        <f aca="false">AR63+AR64+AR65+AR66+AR67</f>
        <v>0</v>
      </c>
      <c r="AS62" s="41" t="n">
        <f aca="false">AS63+AS64+AS65+AS66+AS67</f>
        <v>0</v>
      </c>
      <c r="AT62" s="41" t="n">
        <f aca="false">AT63+AT64+AT65+AT66+AT67</f>
        <v>0</v>
      </c>
      <c r="AU62" s="41" t="n">
        <f aca="false">AU63+AU64+AU65+AU66+AU67</f>
        <v>0</v>
      </c>
      <c r="AV62" s="41" t="n">
        <f aca="false">AV63+AV64+AV65+AV66+AV67</f>
        <v>0</v>
      </c>
      <c r="AW62" s="41" t="n">
        <f aca="false">AW63+AW64+AW65+AW66+AW67</f>
        <v>0</v>
      </c>
      <c r="AX62" s="2" t="n">
        <f aca="false">M62+O62+Q62+R62+T62+V62+X62+Z62+AB62+AD62+AF62+AH62+AJ62+AL62+AN62+AP62+AR62+AT62+AV62</f>
        <v>502</v>
      </c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</row>
    <row r="63" customFormat="false" ht="66.75" hidden="false" customHeight="true" outlineLevel="0" collapsed="false">
      <c r="A63" s="56" t="s">
        <v>148</v>
      </c>
      <c r="B63" s="57" t="s">
        <v>149</v>
      </c>
      <c r="C63" s="73" t="n">
        <f aca="false">G63</f>
        <v>68</v>
      </c>
      <c r="D63" s="34"/>
      <c r="E63" s="34" t="n">
        <v>5</v>
      </c>
      <c r="F63" s="34"/>
      <c r="G63" s="73" t="n">
        <f aca="false">H63+I63</f>
        <v>68</v>
      </c>
      <c r="H63" s="31" t="n">
        <v>48</v>
      </c>
      <c r="I63" s="31" t="n">
        <v>20</v>
      </c>
      <c r="J63" s="74"/>
      <c r="K63" s="74"/>
      <c r="L63" s="35"/>
      <c r="M63" s="75"/>
      <c r="N63" s="76"/>
      <c r="O63" s="26"/>
      <c r="P63" s="34"/>
      <c r="Q63" s="25"/>
      <c r="R63" s="36"/>
      <c r="S63" s="37"/>
      <c r="T63" s="37"/>
      <c r="U63" s="38"/>
      <c r="V63" s="36"/>
      <c r="W63" s="37"/>
      <c r="X63" s="34"/>
      <c r="Y63" s="34"/>
      <c r="Z63" s="34"/>
      <c r="AA63" s="25"/>
      <c r="AB63" s="36" t="n">
        <v>64</v>
      </c>
      <c r="AC63" s="37" t="n">
        <v>4</v>
      </c>
      <c r="AD63" s="37" t="n">
        <v>4</v>
      </c>
      <c r="AE63" s="38" t="n">
        <v>4</v>
      </c>
      <c r="AF63" s="36"/>
      <c r="AG63" s="37"/>
      <c r="AH63" s="37"/>
      <c r="AI63" s="37"/>
      <c r="AJ63" s="34"/>
      <c r="AK63" s="34"/>
      <c r="AL63" s="34"/>
      <c r="AM63" s="25"/>
      <c r="AN63" s="26"/>
      <c r="AO63" s="25"/>
      <c r="AP63" s="26"/>
      <c r="AQ63" s="34"/>
      <c r="AR63" s="34"/>
      <c r="AS63" s="34"/>
      <c r="AT63" s="34"/>
      <c r="AU63" s="34"/>
      <c r="AV63" s="34"/>
      <c r="AW63" s="34"/>
      <c r="AX63" s="2" t="n">
        <f aca="false">M63+O63+Q63+R63+T63+V63+X63+Z63+AB63+AD63+AF63+AH63+AJ63+AL63+AN63+AP63+AR63+AT63+AV63</f>
        <v>68</v>
      </c>
    </row>
    <row r="64" customFormat="false" ht="63" hidden="false" customHeight="true" outlineLevel="0" collapsed="false">
      <c r="A64" s="56" t="s">
        <v>150</v>
      </c>
      <c r="B64" s="57" t="s">
        <v>151</v>
      </c>
      <c r="C64" s="73" t="n">
        <f aca="false">G64</f>
        <v>104</v>
      </c>
      <c r="D64" s="34"/>
      <c r="E64" s="34" t="n">
        <v>5</v>
      </c>
      <c r="F64" s="34"/>
      <c r="G64" s="73" t="n">
        <f aca="false">H64+I64</f>
        <v>104</v>
      </c>
      <c r="H64" s="77" t="n">
        <v>44</v>
      </c>
      <c r="I64" s="77" t="n">
        <v>60</v>
      </c>
      <c r="J64" s="46"/>
      <c r="K64" s="46"/>
      <c r="L64" s="35"/>
      <c r="M64" s="75"/>
      <c r="N64" s="76"/>
      <c r="O64" s="26"/>
      <c r="P64" s="34"/>
      <c r="Q64" s="25"/>
      <c r="R64" s="36"/>
      <c r="S64" s="37"/>
      <c r="T64" s="37"/>
      <c r="U64" s="38"/>
      <c r="V64" s="36"/>
      <c r="W64" s="37"/>
      <c r="X64" s="34"/>
      <c r="Y64" s="34"/>
      <c r="Z64" s="34"/>
      <c r="AA64" s="25"/>
      <c r="AB64" s="36" t="n">
        <v>96</v>
      </c>
      <c r="AC64" s="37" t="n">
        <v>6</v>
      </c>
      <c r="AD64" s="37" t="n">
        <v>8</v>
      </c>
      <c r="AE64" s="38" t="n">
        <v>8</v>
      </c>
      <c r="AF64" s="36"/>
      <c r="AG64" s="37"/>
      <c r="AH64" s="37"/>
      <c r="AI64" s="37"/>
      <c r="AJ64" s="34"/>
      <c r="AK64" s="34"/>
      <c r="AL64" s="34"/>
      <c r="AM64" s="25"/>
      <c r="AN64" s="26"/>
      <c r="AO64" s="25"/>
      <c r="AP64" s="26"/>
      <c r="AQ64" s="34"/>
      <c r="AR64" s="34"/>
      <c r="AS64" s="34"/>
      <c r="AT64" s="34"/>
      <c r="AU64" s="34"/>
      <c r="AV64" s="34"/>
      <c r="AW64" s="34"/>
      <c r="AX64" s="2" t="n">
        <f aca="false">M64+O64+Q64+R64+T64+V64+X64+Z64+AB64+AD64+AF64+AH64+AJ64+AL64+AN64+AP64+AR64+AT64+AV64</f>
        <v>104</v>
      </c>
    </row>
    <row r="65" customFormat="false" ht="15" hidden="false" customHeight="true" outlineLevel="0" collapsed="false">
      <c r="A65" s="56" t="s">
        <v>152</v>
      </c>
      <c r="B65" s="57" t="s">
        <v>133</v>
      </c>
      <c r="C65" s="73" t="n">
        <f aca="false">G65</f>
        <v>216</v>
      </c>
      <c r="D65" s="34"/>
      <c r="E65" s="34" t="n">
        <v>6</v>
      </c>
      <c r="F65" s="34"/>
      <c r="G65" s="73" t="n">
        <f aca="false">H65+I65+J65+K65</f>
        <v>216</v>
      </c>
      <c r="H65" s="31"/>
      <c r="I65" s="31"/>
      <c r="J65" s="74"/>
      <c r="K65" s="31" t="n">
        <v>216</v>
      </c>
      <c r="L65" s="35"/>
      <c r="M65" s="75"/>
      <c r="N65" s="76"/>
      <c r="O65" s="26"/>
      <c r="P65" s="34"/>
      <c r="Q65" s="25"/>
      <c r="R65" s="36"/>
      <c r="S65" s="37"/>
      <c r="T65" s="37"/>
      <c r="U65" s="38"/>
      <c r="V65" s="36"/>
      <c r="W65" s="37"/>
      <c r="X65" s="34"/>
      <c r="Y65" s="34"/>
      <c r="Z65" s="34"/>
      <c r="AA65" s="25"/>
      <c r="AB65" s="36" t="n">
        <v>96</v>
      </c>
      <c r="AC65" s="37" t="n">
        <v>6</v>
      </c>
      <c r="AD65" s="37" t="n">
        <v>12</v>
      </c>
      <c r="AE65" s="38" t="n">
        <v>12</v>
      </c>
      <c r="AF65" s="36" t="n">
        <v>102</v>
      </c>
      <c r="AG65" s="37" t="n">
        <v>6</v>
      </c>
      <c r="AH65" s="37" t="n">
        <v>6</v>
      </c>
      <c r="AI65" s="37" t="n">
        <v>6</v>
      </c>
      <c r="AJ65" s="34"/>
      <c r="AK65" s="34"/>
      <c r="AL65" s="34"/>
      <c r="AM65" s="25"/>
      <c r="AN65" s="26"/>
      <c r="AO65" s="25"/>
      <c r="AP65" s="26"/>
      <c r="AQ65" s="34"/>
      <c r="AR65" s="34"/>
      <c r="AS65" s="34"/>
      <c r="AT65" s="34"/>
      <c r="AU65" s="34"/>
      <c r="AV65" s="34"/>
      <c r="AW65" s="34"/>
      <c r="AX65" s="2" t="n">
        <f aca="false">M65+O65+Q65+R65+T65+V65+X65+Z65+AB65+AD65+AF65+AH65+AJ65+AL65+AN65+AP65+AR65+AT65+AV65</f>
        <v>216</v>
      </c>
    </row>
    <row r="66" customFormat="false" ht="29.25" hidden="false" customHeight="true" outlineLevel="0" collapsed="false">
      <c r="A66" s="56" t="s">
        <v>153</v>
      </c>
      <c r="B66" s="57" t="s">
        <v>135</v>
      </c>
      <c r="C66" s="73" t="n">
        <f aca="false">G66</f>
        <v>108</v>
      </c>
      <c r="D66" s="34"/>
      <c r="E66" s="34" t="n">
        <v>6</v>
      </c>
      <c r="F66" s="34"/>
      <c r="G66" s="73" t="n">
        <f aca="false">H66+I66+J66+K66</f>
        <v>108</v>
      </c>
      <c r="H66" s="31"/>
      <c r="I66" s="31"/>
      <c r="J66" s="74"/>
      <c r="K66" s="31" t="n">
        <v>108</v>
      </c>
      <c r="L66" s="35"/>
      <c r="M66" s="75"/>
      <c r="N66" s="76"/>
      <c r="O66" s="26"/>
      <c r="P66" s="34"/>
      <c r="Q66" s="25"/>
      <c r="R66" s="36"/>
      <c r="S66" s="37"/>
      <c r="T66" s="37"/>
      <c r="U66" s="38"/>
      <c r="V66" s="36"/>
      <c r="W66" s="37"/>
      <c r="X66" s="34"/>
      <c r="Y66" s="34"/>
      <c r="Z66" s="34"/>
      <c r="AA66" s="25"/>
      <c r="AB66" s="36"/>
      <c r="AC66" s="37"/>
      <c r="AD66" s="37"/>
      <c r="AE66" s="38"/>
      <c r="AF66" s="36"/>
      <c r="AG66" s="37"/>
      <c r="AH66" s="37"/>
      <c r="AI66" s="37"/>
      <c r="AJ66" s="34" t="n">
        <v>108</v>
      </c>
      <c r="AK66" s="34" t="n">
        <v>36</v>
      </c>
      <c r="AL66" s="34"/>
      <c r="AM66" s="25"/>
      <c r="AN66" s="26"/>
      <c r="AO66" s="25"/>
      <c r="AP66" s="26"/>
      <c r="AQ66" s="34"/>
      <c r="AR66" s="34"/>
      <c r="AS66" s="34"/>
      <c r="AT66" s="34"/>
      <c r="AU66" s="34"/>
      <c r="AV66" s="34"/>
      <c r="AW66" s="34"/>
      <c r="AX66" s="2" t="n">
        <f aca="false">M66+O66+Q66+R66+T66+V66+X66+Z66+AB66+AD66+AF66+AH66+AJ66+AL66+AN66+AP66+AR66+AT66+AV66</f>
        <v>108</v>
      </c>
    </row>
    <row r="67" customFormat="false" ht="21" hidden="false" customHeight="true" outlineLevel="0" collapsed="false">
      <c r="A67" s="56" t="s">
        <v>81</v>
      </c>
      <c r="B67" s="57" t="s">
        <v>136</v>
      </c>
      <c r="C67" s="73" t="n">
        <v>6</v>
      </c>
      <c r="D67" s="34" t="n">
        <v>6</v>
      </c>
      <c r="E67" s="34"/>
      <c r="F67" s="34"/>
      <c r="G67" s="73" t="n">
        <v>6</v>
      </c>
      <c r="H67" s="31"/>
      <c r="I67" s="31"/>
      <c r="J67" s="74"/>
      <c r="K67" s="74"/>
      <c r="L67" s="35"/>
      <c r="M67" s="75"/>
      <c r="N67" s="76"/>
      <c r="O67" s="26"/>
      <c r="P67" s="34"/>
      <c r="Q67" s="25"/>
      <c r="R67" s="36"/>
      <c r="S67" s="37"/>
      <c r="T67" s="37"/>
      <c r="U67" s="38"/>
      <c r="V67" s="36"/>
      <c r="W67" s="37"/>
      <c r="X67" s="34"/>
      <c r="Y67" s="34"/>
      <c r="Z67" s="34"/>
      <c r="AA67" s="25"/>
      <c r="AB67" s="36"/>
      <c r="AC67" s="37"/>
      <c r="AD67" s="37"/>
      <c r="AE67" s="38"/>
      <c r="AF67" s="36"/>
      <c r="AG67" s="37"/>
      <c r="AH67" s="37"/>
      <c r="AI67" s="37"/>
      <c r="AJ67" s="34"/>
      <c r="AK67" s="34"/>
      <c r="AL67" s="34" t="n">
        <v>6</v>
      </c>
      <c r="AM67" s="25" t="n">
        <v>6</v>
      </c>
      <c r="AN67" s="26"/>
      <c r="AO67" s="25"/>
      <c r="AP67" s="26"/>
      <c r="AQ67" s="34"/>
      <c r="AR67" s="34"/>
      <c r="AS67" s="34"/>
      <c r="AT67" s="34"/>
      <c r="AU67" s="34"/>
      <c r="AV67" s="34"/>
      <c r="AW67" s="34"/>
      <c r="AX67" s="2" t="n">
        <f aca="false">M67+O67+Q67+R67+T67+V67+X67+Z67+AB67+AD67+AF67+AH67+AJ67+AL67+AN67+AP67+AR67+AT67+AV67</f>
        <v>6</v>
      </c>
    </row>
    <row r="68" s="44" customFormat="true" ht="132.75" hidden="false" customHeight="true" outlineLevel="0" collapsed="false">
      <c r="A68" s="52" t="s">
        <v>154</v>
      </c>
      <c r="B68" s="72" t="s">
        <v>155</v>
      </c>
      <c r="C68" s="39" t="n">
        <f aca="false">C69+C70+C71+C72+C73</f>
        <v>372</v>
      </c>
      <c r="D68" s="39" t="n">
        <v>12</v>
      </c>
      <c r="E68" s="39"/>
      <c r="F68" s="39"/>
      <c r="G68" s="39" t="n">
        <f aca="false">G69+G70+G71+G72+G73</f>
        <v>372</v>
      </c>
      <c r="H68" s="39" t="n">
        <f aca="false">H69+H70+H71+H72+H73</f>
        <v>76</v>
      </c>
      <c r="I68" s="39" t="n">
        <f aca="false">I69+I70+I71+I72+I73</f>
        <v>74</v>
      </c>
      <c r="J68" s="39" t="n">
        <f aca="false">J69+J70+J71+J72+J73</f>
        <v>0</v>
      </c>
      <c r="K68" s="39" t="n">
        <f aca="false">K69+K70+K71+K72+K73</f>
        <v>216</v>
      </c>
      <c r="L68" s="59"/>
      <c r="M68" s="39" t="n">
        <f aca="false">M69+M70+M71+M72+M73</f>
        <v>0</v>
      </c>
      <c r="N68" s="78" t="n">
        <f aca="false">N69+N70+N71+N72+N73</f>
        <v>0</v>
      </c>
      <c r="O68" s="79" t="n">
        <f aca="false">O69+O70+O71+O72+O73</f>
        <v>0</v>
      </c>
      <c r="P68" s="39" t="n">
        <f aca="false">P69+P70+P71+P72+P73</f>
        <v>0</v>
      </c>
      <c r="Q68" s="78" t="n">
        <f aca="false">Q69+Q70+Q71+Q72+Q73</f>
        <v>0</v>
      </c>
      <c r="R68" s="79" t="n">
        <f aca="false">R69+R70+R71+R72+R73</f>
        <v>0</v>
      </c>
      <c r="S68" s="39" t="n">
        <f aca="false">S69+S70+S71+S72+S73</f>
        <v>0</v>
      </c>
      <c r="T68" s="39" t="n">
        <f aca="false">T69+T70+T71+T72+T73</f>
        <v>0</v>
      </c>
      <c r="U68" s="78" t="n">
        <f aca="false">U69+U70+U71+U72+U73</f>
        <v>0</v>
      </c>
      <c r="V68" s="79" t="n">
        <f aca="false">V69+V70+V71+V72+V73</f>
        <v>0</v>
      </c>
      <c r="W68" s="39" t="n">
        <f aca="false">W69+W70+W71+W72+W73</f>
        <v>0</v>
      </c>
      <c r="X68" s="39" t="n">
        <f aca="false">X69+X70+X71+X72+X73</f>
        <v>0</v>
      </c>
      <c r="Y68" s="39" t="n">
        <f aca="false">Y69+Y70+Y71+Y72+Y73</f>
        <v>0</v>
      </c>
      <c r="Z68" s="39" t="n">
        <f aca="false">Z69+Z70+Z71+Z72+Z73</f>
        <v>0</v>
      </c>
      <c r="AA68" s="78" t="n">
        <f aca="false">AA69+AA70+AA71+AA72+AA73</f>
        <v>0</v>
      </c>
      <c r="AB68" s="79" t="n">
        <f aca="false">AB69+AB70+AB71+AB72+AB73</f>
        <v>0</v>
      </c>
      <c r="AC68" s="39" t="n">
        <f aca="false">AC69+AC70+AC71+AC72+AC73</f>
        <v>0</v>
      </c>
      <c r="AD68" s="39" t="n">
        <f aca="false">AD69+AD70+AD71+AD72+AD73</f>
        <v>0</v>
      </c>
      <c r="AE68" s="78" t="n">
        <f aca="false">AE69+AE70+AE71+AE72+AE73</f>
        <v>0</v>
      </c>
      <c r="AF68" s="79" t="n">
        <f aca="false">AF69+AF70+AF71+AF72+AF73</f>
        <v>238</v>
      </c>
      <c r="AG68" s="39" t="n">
        <f aca="false">AG69+AG70+AG71+AG72+AG73</f>
        <v>14</v>
      </c>
      <c r="AH68" s="39" t="n">
        <f aca="false">AH69+AH70+AH71+AH72+AH73</f>
        <v>20</v>
      </c>
      <c r="AI68" s="39" t="n">
        <f aca="false">AI69+AI70+AI71+AI72+AI73</f>
        <v>20</v>
      </c>
      <c r="AJ68" s="39" t="n">
        <f aca="false">AJ69+AJ70+AJ71+AJ72+AJ73</f>
        <v>108</v>
      </c>
      <c r="AK68" s="39" t="n">
        <f aca="false">AK69+AK70+AK71+AK72+AK73</f>
        <v>36</v>
      </c>
      <c r="AL68" s="39" t="n">
        <f aca="false">AL69+AL70+AL71+AL72+AL73</f>
        <v>6</v>
      </c>
      <c r="AM68" s="78" t="n">
        <f aca="false">AM69+AM70+AM71+AM72+AM73</f>
        <v>6</v>
      </c>
      <c r="AN68" s="79" t="n">
        <f aca="false">AN69+AN70+AN71+AN72+AN73</f>
        <v>0</v>
      </c>
      <c r="AO68" s="78" t="n">
        <f aca="false">AO69+AO70+AO71+AO72+AO73</f>
        <v>0</v>
      </c>
      <c r="AP68" s="79" t="n">
        <f aca="false">AP69+AP70+AP71+AP72+AP73</f>
        <v>0</v>
      </c>
      <c r="AQ68" s="39" t="n">
        <f aca="false">AQ69+AQ70+AQ71+AQ72+AQ73</f>
        <v>0</v>
      </c>
      <c r="AR68" s="39" t="n">
        <f aca="false">AR69+AR70+AR71+AR72+AR73</f>
        <v>0</v>
      </c>
      <c r="AS68" s="39" t="n">
        <f aca="false">AS69+AS70+AS71+AS72+AS73</f>
        <v>0</v>
      </c>
      <c r="AT68" s="39" t="n">
        <f aca="false">AT69+AT70+AT71+AT72+AT73</f>
        <v>0</v>
      </c>
      <c r="AU68" s="39" t="n">
        <f aca="false">AU69+AU70+AU71+AU72+AU73</f>
        <v>0</v>
      </c>
      <c r="AV68" s="39" t="n">
        <f aca="false">AV69+AV70+AV71+AV72+AV73</f>
        <v>0</v>
      </c>
      <c r="AW68" s="39" t="n">
        <f aca="false">AW69+AW70+AW71+AW72+AW73</f>
        <v>0</v>
      </c>
      <c r="AX68" s="2" t="n">
        <f aca="false">M68+O68+Q68+R68+T68+V68+X68+Z68+AB68+AD68+AF68+AH68+AJ68+AL68+AN68+AP68+AR68+AT68+AV68</f>
        <v>372</v>
      </c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</row>
    <row r="69" customFormat="false" ht="61.5" hidden="false" customHeight="true" outlineLevel="0" collapsed="false">
      <c r="A69" s="56" t="s">
        <v>156</v>
      </c>
      <c r="B69" s="57" t="s">
        <v>157</v>
      </c>
      <c r="C69" s="73" t="n">
        <f aca="false">G69</f>
        <v>42</v>
      </c>
      <c r="D69" s="34"/>
      <c r="E69" s="34" t="n">
        <v>6</v>
      </c>
      <c r="F69" s="34"/>
      <c r="G69" s="73" t="n">
        <f aca="false">H69+I69+J69+K69</f>
        <v>42</v>
      </c>
      <c r="H69" s="31" t="n">
        <v>26</v>
      </c>
      <c r="I69" s="31" t="n">
        <v>16</v>
      </c>
      <c r="J69" s="74"/>
      <c r="K69" s="74"/>
      <c r="L69" s="35"/>
      <c r="M69" s="75"/>
      <c r="N69" s="76"/>
      <c r="O69" s="26"/>
      <c r="P69" s="34"/>
      <c r="Q69" s="25"/>
      <c r="R69" s="36"/>
      <c r="S69" s="37"/>
      <c r="T69" s="37"/>
      <c r="U69" s="38"/>
      <c r="V69" s="36"/>
      <c r="W69" s="37"/>
      <c r="X69" s="34"/>
      <c r="Y69" s="34"/>
      <c r="Z69" s="34"/>
      <c r="AA69" s="34"/>
      <c r="AB69" s="37"/>
      <c r="AC69" s="37"/>
      <c r="AD69" s="37"/>
      <c r="AE69" s="37"/>
      <c r="AF69" s="37" t="n">
        <v>34</v>
      </c>
      <c r="AG69" s="37" t="n">
        <v>2</v>
      </c>
      <c r="AH69" s="37" t="n">
        <v>8</v>
      </c>
      <c r="AI69" s="37" t="n">
        <v>8</v>
      </c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2" t="n">
        <f aca="false">M69+O69+Q69+R69+T69+V69+X69+Z69+AB69+AD69+AF69+AH69+AJ69+AL69+AN69+AP69+AR69+AT69+AV69</f>
        <v>42</v>
      </c>
    </row>
    <row r="70" customFormat="false" ht="54.75" hidden="false" customHeight="true" outlineLevel="0" collapsed="false">
      <c r="A70" s="56" t="s">
        <v>158</v>
      </c>
      <c r="B70" s="57" t="s">
        <v>159</v>
      </c>
      <c r="C70" s="73" t="n">
        <f aca="false">G70</f>
        <v>108</v>
      </c>
      <c r="D70" s="34"/>
      <c r="E70" s="34" t="n">
        <v>6</v>
      </c>
      <c r="F70" s="34"/>
      <c r="G70" s="73" t="n">
        <f aca="false">H70+I70+J70+K70</f>
        <v>108</v>
      </c>
      <c r="H70" s="31" t="n">
        <v>50</v>
      </c>
      <c r="I70" s="31" t="n">
        <v>58</v>
      </c>
      <c r="J70" s="74"/>
      <c r="K70" s="74"/>
      <c r="L70" s="35"/>
      <c r="M70" s="75"/>
      <c r="N70" s="76"/>
      <c r="O70" s="26"/>
      <c r="P70" s="34"/>
      <c r="Q70" s="25"/>
      <c r="R70" s="36"/>
      <c r="S70" s="37"/>
      <c r="T70" s="37"/>
      <c r="U70" s="38"/>
      <c r="V70" s="36"/>
      <c r="W70" s="37"/>
      <c r="X70" s="34"/>
      <c r="Y70" s="34"/>
      <c r="Z70" s="34"/>
      <c r="AA70" s="34"/>
      <c r="AB70" s="37"/>
      <c r="AC70" s="37"/>
      <c r="AD70" s="37"/>
      <c r="AE70" s="37"/>
      <c r="AF70" s="37" t="n">
        <v>102</v>
      </c>
      <c r="AG70" s="37" t="n">
        <v>6</v>
      </c>
      <c r="AH70" s="37" t="n">
        <v>6</v>
      </c>
      <c r="AI70" s="37" t="n">
        <v>6</v>
      </c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2" t="n">
        <f aca="false">M70+O70+Q70+R70+T70+V70+X70+Z70+AB70+AD70+AF70+AH70+AJ70+AL70+AN70+AP70+AR70+AT70+AV70</f>
        <v>108</v>
      </c>
    </row>
    <row r="71" customFormat="false" ht="15.75" hidden="false" customHeight="false" outlineLevel="0" collapsed="false">
      <c r="A71" s="56" t="s">
        <v>160</v>
      </c>
      <c r="B71" s="57" t="s">
        <v>133</v>
      </c>
      <c r="C71" s="73" t="n">
        <f aca="false">G71</f>
        <v>108</v>
      </c>
      <c r="D71" s="34"/>
      <c r="E71" s="34" t="n">
        <v>6</v>
      </c>
      <c r="F71" s="34"/>
      <c r="G71" s="73" t="n">
        <f aca="false">H71+I71+J71+K71</f>
        <v>108</v>
      </c>
      <c r="H71" s="34"/>
      <c r="I71" s="34"/>
      <c r="J71" s="34"/>
      <c r="K71" s="34" t="n">
        <v>108</v>
      </c>
      <c r="L71" s="35"/>
      <c r="M71" s="34"/>
      <c r="N71" s="25"/>
      <c r="O71" s="26"/>
      <c r="P71" s="34"/>
      <c r="Q71" s="25"/>
      <c r="R71" s="36"/>
      <c r="S71" s="37"/>
      <c r="T71" s="37"/>
      <c r="U71" s="38"/>
      <c r="V71" s="36"/>
      <c r="W71" s="37"/>
      <c r="X71" s="34"/>
      <c r="Y71" s="34"/>
      <c r="Z71" s="34"/>
      <c r="AA71" s="25"/>
      <c r="AB71" s="36"/>
      <c r="AC71" s="37"/>
      <c r="AD71" s="37"/>
      <c r="AE71" s="38"/>
      <c r="AF71" s="36" t="n">
        <v>102</v>
      </c>
      <c r="AG71" s="37" t="n">
        <v>6</v>
      </c>
      <c r="AH71" s="37" t="n">
        <v>6</v>
      </c>
      <c r="AI71" s="37" t="n">
        <v>6</v>
      </c>
      <c r="AJ71" s="34"/>
      <c r="AK71" s="34"/>
      <c r="AL71" s="34"/>
      <c r="AM71" s="25"/>
      <c r="AN71" s="26"/>
      <c r="AO71" s="25"/>
      <c r="AP71" s="26"/>
      <c r="AQ71" s="34"/>
      <c r="AR71" s="34"/>
      <c r="AS71" s="34"/>
      <c r="AT71" s="34"/>
      <c r="AU71" s="34"/>
      <c r="AV71" s="34"/>
      <c r="AW71" s="34"/>
      <c r="AX71" s="2" t="n">
        <f aca="false">M71+O71+Q71+R71+T71+V71+X71+Z71+AB71+AD71+AF71+AH71+AJ71+AL71+AN71+AP71+AR71+AT71+AV71</f>
        <v>108</v>
      </c>
    </row>
    <row r="72" customFormat="false" ht="15.75" hidden="false" customHeight="false" outlineLevel="0" collapsed="false">
      <c r="A72" s="56" t="s">
        <v>161</v>
      </c>
      <c r="B72" s="57" t="s">
        <v>135</v>
      </c>
      <c r="C72" s="73" t="n">
        <f aca="false">G72</f>
        <v>108</v>
      </c>
      <c r="D72" s="34"/>
      <c r="E72" s="34" t="n">
        <v>6</v>
      </c>
      <c r="F72" s="34"/>
      <c r="G72" s="73" t="n">
        <f aca="false">H72+I72+J72+K72</f>
        <v>108</v>
      </c>
      <c r="H72" s="34"/>
      <c r="I72" s="34"/>
      <c r="J72" s="34"/>
      <c r="K72" s="34" t="n">
        <v>108</v>
      </c>
      <c r="L72" s="35"/>
      <c r="M72" s="34"/>
      <c r="N72" s="25"/>
      <c r="O72" s="26"/>
      <c r="P72" s="34"/>
      <c r="Q72" s="25"/>
      <c r="R72" s="36"/>
      <c r="S72" s="37"/>
      <c r="T72" s="37"/>
      <c r="U72" s="38"/>
      <c r="V72" s="36"/>
      <c r="W72" s="37"/>
      <c r="X72" s="34"/>
      <c r="Y72" s="34"/>
      <c r="Z72" s="34"/>
      <c r="AA72" s="25"/>
      <c r="AB72" s="36"/>
      <c r="AC72" s="37"/>
      <c r="AD72" s="37"/>
      <c r="AE72" s="38"/>
      <c r="AF72" s="36"/>
      <c r="AG72" s="37"/>
      <c r="AH72" s="37"/>
      <c r="AI72" s="37"/>
      <c r="AJ72" s="34" t="n">
        <v>108</v>
      </c>
      <c r="AK72" s="34" t="n">
        <v>36</v>
      </c>
      <c r="AL72" s="34"/>
      <c r="AM72" s="25"/>
      <c r="AN72" s="26"/>
      <c r="AO72" s="25"/>
      <c r="AP72" s="26"/>
      <c r="AQ72" s="34"/>
      <c r="AR72" s="34"/>
      <c r="AS72" s="34"/>
      <c r="AT72" s="34"/>
      <c r="AU72" s="34"/>
      <c r="AV72" s="34"/>
      <c r="AW72" s="34"/>
      <c r="AX72" s="2" t="n">
        <f aca="false">M72+O72+Q72+R72+T72+V72+X72+Z72+AB72+AD72+AF72+AH72+AJ72+AL72+AN72+AP72+AR72+AT72+AV72</f>
        <v>108</v>
      </c>
    </row>
    <row r="73" customFormat="false" ht="15.75" hidden="false" customHeight="false" outlineLevel="0" collapsed="false">
      <c r="A73" s="56" t="s">
        <v>81</v>
      </c>
      <c r="B73" s="57" t="s">
        <v>136</v>
      </c>
      <c r="C73" s="73" t="n">
        <v>6</v>
      </c>
      <c r="D73" s="34" t="n">
        <v>6</v>
      </c>
      <c r="E73" s="34"/>
      <c r="F73" s="34"/>
      <c r="G73" s="73" t="n">
        <v>6</v>
      </c>
      <c r="H73" s="34"/>
      <c r="I73" s="34"/>
      <c r="J73" s="34"/>
      <c r="K73" s="34"/>
      <c r="L73" s="35"/>
      <c r="M73" s="34"/>
      <c r="N73" s="25"/>
      <c r="O73" s="26"/>
      <c r="P73" s="34"/>
      <c r="Q73" s="25"/>
      <c r="R73" s="36"/>
      <c r="S73" s="37"/>
      <c r="T73" s="37"/>
      <c r="U73" s="38"/>
      <c r="V73" s="36"/>
      <c r="W73" s="37"/>
      <c r="X73" s="34"/>
      <c r="Y73" s="34"/>
      <c r="Z73" s="34"/>
      <c r="AA73" s="25"/>
      <c r="AB73" s="36"/>
      <c r="AC73" s="37"/>
      <c r="AD73" s="37"/>
      <c r="AE73" s="38"/>
      <c r="AF73" s="36"/>
      <c r="AG73" s="37"/>
      <c r="AH73" s="37"/>
      <c r="AI73" s="37"/>
      <c r="AJ73" s="34"/>
      <c r="AK73" s="34"/>
      <c r="AL73" s="34" t="n">
        <v>6</v>
      </c>
      <c r="AM73" s="25" t="n">
        <v>6</v>
      </c>
      <c r="AN73" s="26"/>
      <c r="AO73" s="25"/>
      <c r="AP73" s="26"/>
      <c r="AQ73" s="34"/>
      <c r="AR73" s="34"/>
      <c r="AS73" s="34"/>
      <c r="AT73" s="34"/>
      <c r="AU73" s="34"/>
      <c r="AV73" s="34"/>
      <c r="AW73" s="34"/>
      <c r="AX73" s="2" t="n">
        <f aca="false">M73+O73+Q73+R73+T73+V73+X73+Z73+AB73+AD73+AF73+AH73+AJ73+AL73+AN73+AP73+AR73+AT73+AV73</f>
        <v>6</v>
      </c>
    </row>
    <row r="74" s="44" customFormat="true" ht="95.25" hidden="false" customHeight="true" outlineLevel="0" collapsed="false">
      <c r="A74" s="52" t="s">
        <v>162</v>
      </c>
      <c r="B74" s="72" t="s">
        <v>163</v>
      </c>
      <c r="C74" s="39" t="n">
        <f aca="false">C75+C76+C77+C78+C79</f>
        <v>506</v>
      </c>
      <c r="D74" s="39" t="n">
        <v>12</v>
      </c>
      <c r="E74" s="39"/>
      <c r="F74" s="39"/>
      <c r="G74" s="39" t="n">
        <f aca="false">G75+G76+G77+G78+G79</f>
        <v>506</v>
      </c>
      <c r="H74" s="39" t="n">
        <f aca="false">H75+H76+H77+H78+H79</f>
        <v>150</v>
      </c>
      <c r="I74" s="39" t="n">
        <f aca="false">I75+I76+I77+I78+I79</f>
        <v>68</v>
      </c>
      <c r="J74" s="39" t="n">
        <f aca="false">J75+J76+J77+J78+J79</f>
        <v>0</v>
      </c>
      <c r="K74" s="39" t="n">
        <f aca="false">K75+K76+K77+K78+K79</f>
        <v>282</v>
      </c>
      <c r="L74" s="59"/>
      <c r="M74" s="39" t="n">
        <f aca="false">M75+M76+M77+M78+M79</f>
        <v>0</v>
      </c>
      <c r="N74" s="78" t="n">
        <f aca="false">N75+N76+N77+N78+N79</f>
        <v>0</v>
      </c>
      <c r="O74" s="79" t="n">
        <f aca="false">O75+O76+O77+O78+O79</f>
        <v>0</v>
      </c>
      <c r="P74" s="39" t="n">
        <f aca="false">P75+P76+P77+P78+P79</f>
        <v>0</v>
      </c>
      <c r="Q74" s="78" t="n">
        <f aca="false">Q75+Q76+Q77+Q78+Q79</f>
        <v>0</v>
      </c>
      <c r="R74" s="79" t="n">
        <f aca="false">R75+R76+R77+R78+R79</f>
        <v>0</v>
      </c>
      <c r="S74" s="39" t="n">
        <f aca="false">S75+S76+S77+S78+S79</f>
        <v>0</v>
      </c>
      <c r="T74" s="39" t="n">
        <f aca="false">T75+T76+T77+T78+T79</f>
        <v>0</v>
      </c>
      <c r="U74" s="78" t="n">
        <f aca="false">U75+U76+U77+U78+U79</f>
        <v>0</v>
      </c>
      <c r="V74" s="79" t="n">
        <f aca="false">V75+V76+V77+V78+V79</f>
        <v>0</v>
      </c>
      <c r="W74" s="39" t="n">
        <f aca="false">W75+W76+W77+W78+W79</f>
        <v>0</v>
      </c>
      <c r="X74" s="39" t="n">
        <f aca="false">X75+X76+X77+X78+X79</f>
        <v>0</v>
      </c>
      <c r="Y74" s="39" t="n">
        <f aca="false">Y75+Y76+Y77+Y78+Y79</f>
        <v>0</v>
      </c>
      <c r="Z74" s="39" t="n">
        <f aca="false">Z75+Z76+Z77+Z78+Z79</f>
        <v>0</v>
      </c>
      <c r="AA74" s="78" t="n">
        <f aca="false">AA75+AA76+AA77+AA78+AA79</f>
        <v>0</v>
      </c>
      <c r="AB74" s="79" t="n">
        <f aca="false">AB75+AB76+AB77+AB78+AB79</f>
        <v>0</v>
      </c>
      <c r="AC74" s="39" t="n">
        <f aca="false">AC75+AC76+AC77+AC78+AC79</f>
        <v>0</v>
      </c>
      <c r="AD74" s="39" t="n">
        <f aca="false">AD75+AD76+AD77+AD78+AD79</f>
        <v>0</v>
      </c>
      <c r="AE74" s="78" t="n">
        <f aca="false">AE75+AE76+AE77+AE78+AE79</f>
        <v>0</v>
      </c>
      <c r="AF74" s="79" t="n">
        <f aca="false">AF75+AF76+AF77+AF78+AF79</f>
        <v>0</v>
      </c>
      <c r="AG74" s="39" t="n">
        <f aca="false">AG75+AG76+AG77+AG78+AG79</f>
        <v>0</v>
      </c>
      <c r="AH74" s="39" t="n">
        <f aca="false">AH75+AH76+AH77+AH78+AH79</f>
        <v>0</v>
      </c>
      <c r="AI74" s="39" t="n">
        <f aca="false">AI75+AI76+AI77+AI78+AI79</f>
        <v>0</v>
      </c>
      <c r="AJ74" s="39" t="n">
        <f aca="false">AJ75+AJ76+AJ77+AJ78+AJ79</f>
        <v>0</v>
      </c>
      <c r="AK74" s="39" t="n">
        <f aca="false">AK75+AK76+AK77+AK78+AK79</f>
        <v>0</v>
      </c>
      <c r="AL74" s="39" t="n">
        <f aca="false">AL75+AL76+AL77+AL78+AL79</f>
        <v>0</v>
      </c>
      <c r="AM74" s="78" t="n">
        <f aca="false">AM75+AM76+AM77+AM78+AM79</f>
        <v>0</v>
      </c>
      <c r="AN74" s="79" t="n">
        <f aca="false">AN75+AN76+AN77+AN78+AN79</f>
        <v>272</v>
      </c>
      <c r="AO74" s="78" t="n">
        <f aca="false">AO75+AO76+AO77+AO78+AO79</f>
        <v>16</v>
      </c>
      <c r="AP74" s="79" t="n">
        <f aca="false">AP75+AP76+AP77+AP78+AP79</f>
        <v>84</v>
      </c>
      <c r="AQ74" s="39" t="n">
        <f aca="false">AQ75+AQ76+AQ77+AQ78+AQ79</f>
        <v>14</v>
      </c>
      <c r="AR74" s="39" t="n">
        <f aca="false">AR75+AR76+AR77+AR78+AR79</f>
        <v>144</v>
      </c>
      <c r="AS74" s="39" t="n">
        <f aca="false">AS75+AS76+AS77+AS78+AS79</f>
        <v>0</v>
      </c>
      <c r="AT74" s="39" t="n">
        <f aca="false">AT75+AT76+AT77+AT78+AT79</f>
        <v>6</v>
      </c>
      <c r="AU74" s="39" t="n">
        <f aca="false">AU75+AU76+AU77+AU78+AU79</f>
        <v>6</v>
      </c>
      <c r="AV74" s="39" t="n">
        <f aca="false">AV75+AV76+AV77+AV78+AV79</f>
        <v>0</v>
      </c>
      <c r="AW74" s="80"/>
      <c r="AX74" s="2" t="n">
        <f aca="false">M74+O74+Q74+R74+T74+V74+X74+Z74+AB74+AD74+AF74+AH74+AJ74+AL74+AN74+AP74+AR74+AT74+AV74</f>
        <v>506</v>
      </c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</row>
    <row r="75" customFormat="false" ht="66.75" hidden="false" customHeight="true" outlineLevel="0" collapsed="false">
      <c r="A75" s="56" t="s">
        <v>164</v>
      </c>
      <c r="B75" s="57" t="s">
        <v>165</v>
      </c>
      <c r="C75" s="73" t="n">
        <f aca="false">G75</f>
        <v>68</v>
      </c>
      <c r="D75" s="34"/>
      <c r="E75" s="34" t="n">
        <v>7</v>
      </c>
      <c r="F75" s="34"/>
      <c r="G75" s="73" t="n">
        <f aca="false">H75+I75+J75+K75</f>
        <v>68</v>
      </c>
      <c r="H75" s="34" t="n">
        <v>40</v>
      </c>
      <c r="I75" s="34" t="n">
        <v>28</v>
      </c>
      <c r="J75" s="34"/>
      <c r="K75" s="34"/>
      <c r="L75" s="35"/>
      <c r="M75" s="34"/>
      <c r="N75" s="25"/>
      <c r="O75" s="26"/>
      <c r="P75" s="34"/>
      <c r="Q75" s="25"/>
      <c r="R75" s="36"/>
      <c r="S75" s="37"/>
      <c r="T75" s="37"/>
      <c r="U75" s="38"/>
      <c r="V75" s="36"/>
      <c r="W75" s="37"/>
      <c r="X75" s="34"/>
      <c r="Y75" s="34"/>
      <c r="Z75" s="34"/>
      <c r="AA75" s="25"/>
      <c r="AB75" s="36"/>
      <c r="AC75" s="37"/>
      <c r="AD75" s="37"/>
      <c r="AE75" s="38"/>
      <c r="AF75" s="36"/>
      <c r="AG75" s="37"/>
      <c r="AH75" s="37"/>
      <c r="AI75" s="37"/>
      <c r="AJ75" s="34"/>
      <c r="AK75" s="34"/>
      <c r="AL75" s="34"/>
      <c r="AM75" s="25"/>
      <c r="AN75" s="26" t="n">
        <v>68</v>
      </c>
      <c r="AO75" s="25" t="n">
        <v>4</v>
      </c>
      <c r="AP75" s="26"/>
      <c r="AQ75" s="34"/>
      <c r="AR75" s="34"/>
      <c r="AS75" s="34"/>
      <c r="AT75" s="34"/>
      <c r="AU75" s="34"/>
      <c r="AV75" s="34"/>
      <c r="AW75" s="34"/>
      <c r="AX75" s="2" t="n">
        <f aca="false">M75+O75+Q75+R75+T75+V75+X75+Z75+AB75+AD75+AF75+AH75+AJ75+AL75+AN75+AP75+AR75+AT75+AV75</f>
        <v>68</v>
      </c>
    </row>
    <row r="76" customFormat="false" ht="45.75" hidden="false" customHeight="true" outlineLevel="0" collapsed="false">
      <c r="A76" s="56" t="s">
        <v>166</v>
      </c>
      <c r="B76" s="57" t="s">
        <v>167</v>
      </c>
      <c r="C76" s="73" t="n">
        <f aca="false">G76</f>
        <v>150</v>
      </c>
      <c r="D76" s="34"/>
      <c r="E76" s="34" t="n">
        <v>8</v>
      </c>
      <c r="F76" s="34"/>
      <c r="G76" s="73" t="n">
        <f aca="false">H76+I76+J76+K76</f>
        <v>150</v>
      </c>
      <c r="H76" s="34" t="n">
        <v>110</v>
      </c>
      <c r="I76" s="34" t="n">
        <v>40</v>
      </c>
      <c r="J76" s="34"/>
      <c r="K76" s="34"/>
      <c r="L76" s="35"/>
      <c r="M76" s="34"/>
      <c r="N76" s="25"/>
      <c r="O76" s="26"/>
      <c r="P76" s="34"/>
      <c r="Q76" s="25"/>
      <c r="R76" s="36"/>
      <c r="S76" s="37"/>
      <c r="T76" s="37"/>
      <c r="U76" s="38"/>
      <c r="V76" s="36"/>
      <c r="W76" s="37"/>
      <c r="X76" s="34"/>
      <c r="Y76" s="34"/>
      <c r="Z76" s="34"/>
      <c r="AA76" s="25"/>
      <c r="AB76" s="36"/>
      <c r="AC76" s="37"/>
      <c r="AD76" s="37"/>
      <c r="AE76" s="38"/>
      <c r="AF76" s="36"/>
      <c r="AG76" s="37"/>
      <c r="AH76" s="37"/>
      <c r="AI76" s="37"/>
      <c r="AJ76" s="34"/>
      <c r="AK76" s="34"/>
      <c r="AL76" s="34"/>
      <c r="AM76" s="25"/>
      <c r="AN76" s="26" t="n">
        <v>102</v>
      </c>
      <c r="AO76" s="25" t="n">
        <v>6</v>
      </c>
      <c r="AP76" s="26" t="n">
        <v>48</v>
      </c>
      <c r="AQ76" s="34" t="n">
        <v>8</v>
      </c>
      <c r="AR76" s="34"/>
      <c r="AS76" s="34"/>
      <c r="AT76" s="34"/>
      <c r="AU76" s="34"/>
      <c r="AV76" s="34"/>
      <c r="AW76" s="34"/>
      <c r="AX76" s="2" t="n">
        <f aca="false">M76+O76+Q76+R76+T76+V76+X76+Z76+AB76+AD76+AF76+AH76+AJ76+AL76+AN76+AP76+AR76+AT76+AV76</f>
        <v>150</v>
      </c>
    </row>
    <row r="77" customFormat="false" ht="15.75" hidden="false" customHeight="false" outlineLevel="0" collapsed="false">
      <c r="A77" s="56" t="s">
        <v>168</v>
      </c>
      <c r="B77" s="57" t="s">
        <v>144</v>
      </c>
      <c r="C77" s="73" t="n">
        <f aca="false">G77</f>
        <v>138</v>
      </c>
      <c r="D77" s="34"/>
      <c r="E77" s="34" t="n">
        <v>8</v>
      </c>
      <c r="F77" s="34"/>
      <c r="G77" s="73" t="n">
        <f aca="false">H77+I77+J77+K77</f>
        <v>138</v>
      </c>
      <c r="H77" s="34"/>
      <c r="I77" s="34"/>
      <c r="J77" s="34"/>
      <c r="K77" s="34" t="n">
        <v>138</v>
      </c>
      <c r="L77" s="35"/>
      <c r="M77" s="34"/>
      <c r="N77" s="25"/>
      <c r="O77" s="26"/>
      <c r="P77" s="34"/>
      <c r="Q77" s="25"/>
      <c r="R77" s="36"/>
      <c r="S77" s="37"/>
      <c r="T77" s="37"/>
      <c r="U77" s="38"/>
      <c r="V77" s="36"/>
      <c r="W77" s="37"/>
      <c r="X77" s="34"/>
      <c r="Y77" s="34"/>
      <c r="Z77" s="34"/>
      <c r="AA77" s="25"/>
      <c r="AB77" s="36"/>
      <c r="AC77" s="37"/>
      <c r="AD77" s="37"/>
      <c r="AE77" s="38"/>
      <c r="AF77" s="36"/>
      <c r="AG77" s="37"/>
      <c r="AH77" s="37"/>
      <c r="AI77" s="37"/>
      <c r="AJ77" s="34"/>
      <c r="AK77" s="34"/>
      <c r="AL77" s="34"/>
      <c r="AM77" s="25"/>
      <c r="AN77" s="26" t="n">
        <v>102</v>
      </c>
      <c r="AO77" s="25" t="n">
        <v>6</v>
      </c>
      <c r="AP77" s="26" t="n">
        <v>36</v>
      </c>
      <c r="AQ77" s="34" t="n">
        <v>6</v>
      </c>
      <c r="AR77" s="34"/>
      <c r="AS77" s="34"/>
      <c r="AT77" s="34"/>
      <c r="AU77" s="34"/>
      <c r="AV77" s="34"/>
      <c r="AW77" s="34"/>
      <c r="AX77" s="2" t="n">
        <f aca="false">M77+O77+Q77+R77+T77+V77+X77+Z77+AB77+AD77+AF77+AH77+AJ77+AL77+AN77+AP77+AR77+AT77+AV77</f>
        <v>138</v>
      </c>
    </row>
    <row r="78" customFormat="false" ht="15.75" hidden="false" customHeight="false" outlineLevel="0" collapsed="false">
      <c r="A78" s="81" t="s">
        <v>169</v>
      </c>
      <c r="B78" s="57" t="s">
        <v>135</v>
      </c>
      <c r="C78" s="73" t="n">
        <f aca="false">G78</f>
        <v>144</v>
      </c>
      <c r="D78" s="34"/>
      <c r="E78" s="34" t="n">
        <v>8</v>
      </c>
      <c r="F78" s="34"/>
      <c r="G78" s="73" t="n">
        <f aca="false">H78+I78+J78+K78</f>
        <v>144</v>
      </c>
      <c r="H78" s="34"/>
      <c r="I78" s="34"/>
      <c r="J78" s="34"/>
      <c r="K78" s="34" t="n">
        <v>144</v>
      </c>
      <c r="L78" s="35"/>
      <c r="M78" s="34"/>
      <c r="N78" s="25"/>
      <c r="O78" s="26"/>
      <c r="P78" s="34"/>
      <c r="Q78" s="25"/>
      <c r="R78" s="36"/>
      <c r="S78" s="37"/>
      <c r="T78" s="37"/>
      <c r="U78" s="38"/>
      <c r="V78" s="36"/>
      <c r="W78" s="37"/>
      <c r="X78" s="34"/>
      <c r="Y78" s="34"/>
      <c r="Z78" s="34"/>
      <c r="AA78" s="25"/>
      <c r="AB78" s="36"/>
      <c r="AC78" s="37"/>
      <c r="AD78" s="37"/>
      <c r="AE78" s="38"/>
      <c r="AF78" s="36"/>
      <c r="AG78" s="37"/>
      <c r="AH78" s="37"/>
      <c r="AI78" s="37"/>
      <c r="AJ78" s="34"/>
      <c r="AK78" s="34"/>
      <c r="AL78" s="34"/>
      <c r="AM78" s="25"/>
      <c r="AN78" s="26"/>
      <c r="AO78" s="25"/>
      <c r="AP78" s="26"/>
      <c r="AQ78" s="34"/>
      <c r="AR78" s="34" t="n">
        <v>144</v>
      </c>
      <c r="AS78" s="34"/>
      <c r="AT78" s="34"/>
      <c r="AU78" s="34"/>
      <c r="AV78" s="34"/>
      <c r="AW78" s="34"/>
      <c r="AX78" s="2" t="n">
        <f aca="false">M78+O78+Q78+R78+T78+V78+X78+Z78+AB78+AD78+AF78+AH78+AJ78+AL78+AN78+AP78+AR78+AT78+AV78</f>
        <v>144</v>
      </c>
    </row>
    <row r="79" customFormat="false" ht="15.75" hidden="false" customHeight="false" outlineLevel="0" collapsed="false">
      <c r="A79" s="56" t="s">
        <v>81</v>
      </c>
      <c r="B79" s="57" t="s">
        <v>136</v>
      </c>
      <c r="C79" s="73" t="n">
        <v>6</v>
      </c>
      <c r="D79" s="34" t="n">
        <v>8</v>
      </c>
      <c r="E79" s="34"/>
      <c r="F79" s="34"/>
      <c r="G79" s="73" t="n">
        <v>6</v>
      </c>
      <c r="H79" s="34"/>
      <c r="I79" s="34"/>
      <c r="J79" s="34"/>
      <c r="K79" s="34"/>
      <c r="L79" s="35"/>
      <c r="M79" s="34"/>
      <c r="N79" s="25"/>
      <c r="O79" s="26"/>
      <c r="P79" s="34"/>
      <c r="Q79" s="25"/>
      <c r="R79" s="36"/>
      <c r="S79" s="37"/>
      <c r="T79" s="37"/>
      <c r="U79" s="38"/>
      <c r="V79" s="36"/>
      <c r="W79" s="37"/>
      <c r="X79" s="34"/>
      <c r="Y79" s="34"/>
      <c r="Z79" s="34"/>
      <c r="AA79" s="25"/>
      <c r="AB79" s="36"/>
      <c r="AC79" s="37"/>
      <c r="AD79" s="37"/>
      <c r="AE79" s="38"/>
      <c r="AF79" s="36"/>
      <c r="AG79" s="37"/>
      <c r="AH79" s="37"/>
      <c r="AI79" s="37"/>
      <c r="AJ79" s="34"/>
      <c r="AK79" s="34"/>
      <c r="AL79" s="34"/>
      <c r="AM79" s="25"/>
      <c r="AN79" s="26"/>
      <c r="AO79" s="25"/>
      <c r="AP79" s="26"/>
      <c r="AQ79" s="34"/>
      <c r="AR79" s="34"/>
      <c r="AS79" s="34"/>
      <c r="AT79" s="34" t="n">
        <v>6</v>
      </c>
      <c r="AU79" s="34" t="n">
        <v>6</v>
      </c>
      <c r="AV79" s="34"/>
      <c r="AW79" s="34"/>
      <c r="AX79" s="2" t="n">
        <f aca="false">M79+O79+Q79+R79+T79+V79+X79+Z79+AB79+AD79+AF79+AH79+AJ79+AL79+AN79+AP79+AR79+AT79+AV79</f>
        <v>6</v>
      </c>
    </row>
    <row r="80" s="44" customFormat="true" ht="33" hidden="false" customHeight="true" outlineLevel="0" collapsed="false">
      <c r="A80" s="52" t="s">
        <v>170</v>
      </c>
      <c r="B80" s="72" t="s">
        <v>171</v>
      </c>
      <c r="C80" s="39" t="n">
        <f aca="false">C81++C82+C83</f>
        <v>298</v>
      </c>
      <c r="D80" s="39" t="n">
        <v>12</v>
      </c>
      <c r="E80" s="39"/>
      <c r="F80" s="39"/>
      <c r="G80" s="39" t="n">
        <f aca="false">G81+G82+G83</f>
        <v>298</v>
      </c>
      <c r="H80" s="39" t="n">
        <f aca="false">H81+H82+H83</f>
        <v>85</v>
      </c>
      <c r="I80" s="39" t="n">
        <f aca="false">I81+I82+I83</f>
        <v>83</v>
      </c>
      <c r="J80" s="39" t="n">
        <f aca="false">J81+J82+J83</f>
        <v>16</v>
      </c>
      <c r="K80" s="39" t="n">
        <f aca="false">K81+K82+K83</f>
        <v>108</v>
      </c>
      <c r="L80" s="59"/>
      <c r="M80" s="39" t="n">
        <f aca="false">M81++M82+M83</f>
        <v>0</v>
      </c>
      <c r="N80" s="78" t="n">
        <f aca="false">N81++N82+N83</f>
        <v>0</v>
      </c>
      <c r="O80" s="79" t="n">
        <f aca="false">O81++O82+O83</f>
        <v>0</v>
      </c>
      <c r="P80" s="39" t="n">
        <f aca="false">P81++P82+P83</f>
        <v>0</v>
      </c>
      <c r="Q80" s="78" t="n">
        <f aca="false">Q81++Q82+Q83</f>
        <v>0</v>
      </c>
      <c r="R80" s="79" t="n">
        <f aca="false">R81++R82+R83</f>
        <v>0</v>
      </c>
      <c r="S80" s="39" t="n">
        <f aca="false">S81++S82+S83</f>
        <v>0</v>
      </c>
      <c r="T80" s="39" t="n">
        <f aca="false">T81++T82+T83</f>
        <v>0</v>
      </c>
      <c r="U80" s="78" t="n">
        <f aca="false">U81++U82+U83</f>
        <v>0</v>
      </c>
      <c r="V80" s="79" t="n">
        <f aca="false">V81++V82+V83</f>
        <v>0</v>
      </c>
      <c r="W80" s="39" t="n">
        <f aca="false">W81++W82+W83</f>
        <v>0</v>
      </c>
      <c r="X80" s="39" t="n">
        <f aca="false">X81++X82+X83</f>
        <v>0</v>
      </c>
      <c r="Y80" s="39" t="n">
        <f aca="false">Y81++Y82+Y83</f>
        <v>0</v>
      </c>
      <c r="Z80" s="39" t="n">
        <f aca="false">Z81++Z82+Z83</f>
        <v>0</v>
      </c>
      <c r="AA80" s="78" t="n">
        <f aca="false">AA81++AA82+AA83</f>
        <v>0</v>
      </c>
      <c r="AB80" s="79" t="n">
        <f aca="false">AB81++AB82+AB83</f>
        <v>0</v>
      </c>
      <c r="AC80" s="39" t="n">
        <f aca="false">AC81++AC82+AC83</f>
        <v>0</v>
      </c>
      <c r="AD80" s="39" t="n">
        <f aca="false">AD81++AD82+AD83</f>
        <v>0</v>
      </c>
      <c r="AE80" s="78" t="n">
        <f aca="false">AE81++AE82+AE83</f>
        <v>0</v>
      </c>
      <c r="AF80" s="79" t="n">
        <f aca="false">AF81++AF82+AF83</f>
        <v>0</v>
      </c>
      <c r="AG80" s="39" t="n">
        <f aca="false">AG81++AG82+AG83</f>
        <v>0</v>
      </c>
      <c r="AH80" s="39" t="n">
        <f aca="false">AH81++AH82+AH83</f>
        <v>0</v>
      </c>
      <c r="AI80" s="39" t="n">
        <f aca="false">AI81++AI82+AI83</f>
        <v>0</v>
      </c>
      <c r="AJ80" s="39" t="n">
        <f aca="false">AJ81++AJ82+AJ83</f>
        <v>0</v>
      </c>
      <c r="AK80" s="39" t="n">
        <f aca="false">AK81++AK82+AK83</f>
        <v>0</v>
      </c>
      <c r="AL80" s="39" t="n">
        <f aca="false">AL81++AL82+AL83</f>
        <v>0</v>
      </c>
      <c r="AM80" s="78" t="n">
        <f aca="false">AM81++AM82+AM83</f>
        <v>0</v>
      </c>
      <c r="AN80" s="79" t="n">
        <f aca="false">AN81++AN82+AN83</f>
        <v>136</v>
      </c>
      <c r="AO80" s="78" t="n">
        <f aca="false">AO81++AO82+AO83</f>
        <v>8</v>
      </c>
      <c r="AP80" s="79" t="n">
        <f aca="false">AP81++AP82+AP83</f>
        <v>48</v>
      </c>
      <c r="AQ80" s="39" t="n">
        <f aca="false">AQ81++AQ82+AQ83</f>
        <v>8</v>
      </c>
      <c r="AR80" s="39" t="n">
        <f aca="false">AR81++AR82+AR83</f>
        <v>108</v>
      </c>
      <c r="AS80" s="39" t="n">
        <f aca="false">AS81++AS82+AS83</f>
        <v>0</v>
      </c>
      <c r="AT80" s="39" t="n">
        <f aca="false">AT81++AT82+AT83</f>
        <v>6</v>
      </c>
      <c r="AU80" s="39" t="n">
        <f aca="false">AU81++AU82+AU83</f>
        <v>6</v>
      </c>
      <c r="AV80" s="39" t="n">
        <f aca="false">AV81++AV82+AV83</f>
        <v>0</v>
      </c>
      <c r="AW80" s="39" t="n">
        <f aca="false">AW81++AW82+AW83</f>
        <v>0</v>
      </c>
      <c r="AX80" s="2" t="n">
        <f aca="false">M80+O80+Q80+R80+T80+V80+X80+Z80+AB80+AD80+AF80+AH80+AJ80+AL80+AN80+AP80+AR80+AT80+AV80</f>
        <v>298</v>
      </c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</row>
    <row r="81" customFormat="false" ht="31.5" hidden="false" customHeight="false" outlineLevel="0" collapsed="false">
      <c r="A81" s="56" t="s">
        <v>172</v>
      </c>
      <c r="B81" s="57" t="s">
        <v>173</v>
      </c>
      <c r="C81" s="73" t="n">
        <f aca="false">G81</f>
        <v>184</v>
      </c>
      <c r="D81" s="34"/>
      <c r="E81" s="34" t="n">
        <v>8</v>
      </c>
      <c r="F81" s="34"/>
      <c r="G81" s="34" t="n">
        <f aca="false">H81+I81+J81+K81</f>
        <v>184</v>
      </c>
      <c r="H81" s="34" t="n">
        <v>85</v>
      </c>
      <c r="I81" s="34" t="n">
        <v>83</v>
      </c>
      <c r="J81" s="34" t="n">
        <v>16</v>
      </c>
      <c r="K81" s="34"/>
      <c r="L81" s="35"/>
      <c r="M81" s="34"/>
      <c r="N81" s="25"/>
      <c r="O81" s="26"/>
      <c r="P81" s="34"/>
      <c r="Q81" s="25"/>
      <c r="R81" s="36"/>
      <c r="S81" s="37"/>
      <c r="T81" s="37"/>
      <c r="U81" s="38"/>
      <c r="V81" s="36"/>
      <c r="W81" s="37"/>
      <c r="X81" s="34"/>
      <c r="Y81" s="34"/>
      <c r="Z81" s="34"/>
      <c r="AA81" s="25"/>
      <c r="AB81" s="36"/>
      <c r="AC81" s="37"/>
      <c r="AD81" s="37"/>
      <c r="AE81" s="38"/>
      <c r="AF81" s="36"/>
      <c r="AG81" s="37"/>
      <c r="AH81" s="37"/>
      <c r="AI81" s="37"/>
      <c r="AJ81" s="34"/>
      <c r="AK81" s="34"/>
      <c r="AL81" s="34"/>
      <c r="AM81" s="25"/>
      <c r="AN81" s="26" t="n">
        <v>136</v>
      </c>
      <c r="AO81" s="25" t="n">
        <v>8</v>
      </c>
      <c r="AP81" s="26" t="n">
        <v>48</v>
      </c>
      <c r="AQ81" s="34" t="n">
        <v>8</v>
      </c>
      <c r="AR81" s="34"/>
      <c r="AS81" s="34"/>
      <c r="AT81" s="34"/>
      <c r="AU81" s="34"/>
      <c r="AV81" s="34"/>
      <c r="AW81" s="34"/>
      <c r="AX81" s="2" t="n">
        <f aca="false">M81+O81+Q81+R81+T81+V81+X81+Z81+AB81+AD81+AF81+AH81+AJ81+AL81+AN81+AP81+AR81+AT81+AV81</f>
        <v>184</v>
      </c>
    </row>
    <row r="82" customFormat="false" ht="15.75" hidden="false" customHeight="false" outlineLevel="0" collapsed="false">
      <c r="A82" s="81" t="s">
        <v>174</v>
      </c>
      <c r="B82" s="57" t="s">
        <v>135</v>
      </c>
      <c r="C82" s="73" t="n">
        <f aca="false">G82</f>
        <v>108</v>
      </c>
      <c r="D82" s="34"/>
      <c r="E82" s="34" t="n">
        <v>8</v>
      </c>
      <c r="F82" s="34"/>
      <c r="G82" s="34" t="n">
        <f aca="false">H82+I82+J82+K82</f>
        <v>108</v>
      </c>
      <c r="H82" s="34"/>
      <c r="I82" s="34"/>
      <c r="J82" s="34"/>
      <c r="K82" s="34" t="n">
        <v>108</v>
      </c>
      <c r="L82" s="35"/>
      <c r="M82" s="34"/>
      <c r="N82" s="25"/>
      <c r="O82" s="26"/>
      <c r="P82" s="34"/>
      <c r="Q82" s="25"/>
      <c r="R82" s="36"/>
      <c r="S82" s="37"/>
      <c r="T82" s="37"/>
      <c r="U82" s="38"/>
      <c r="V82" s="36"/>
      <c r="W82" s="37"/>
      <c r="X82" s="34"/>
      <c r="Y82" s="34"/>
      <c r="Z82" s="34"/>
      <c r="AA82" s="25"/>
      <c r="AB82" s="36"/>
      <c r="AC82" s="37"/>
      <c r="AD82" s="37"/>
      <c r="AE82" s="38"/>
      <c r="AF82" s="36"/>
      <c r="AG82" s="37"/>
      <c r="AH82" s="37"/>
      <c r="AI82" s="37"/>
      <c r="AJ82" s="34"/>
      <c r="AK82" s="34"/>
      <c r="AL82" s="34"/>
      <c r="AM82" s="25"/>
      <c r="AN82" s="26"/>
      <c r="AO82" s="25"/>
      <c r="AP82" s="26"/>
      <c r="AQ82" s="34"/>
      <c r="AR82" s="34" t="n">
        <v>108</v>
      </c>
      <c r="AS82" s="34"/>
      <c r="AT82" s="34"/>
      <c r="AU82" s="34"/>
      <c r="AV82" s="34"/>
      <c r="AW82" s="34"/>
      <c r="AX82" s="2" t="n">
        <f aca="false">M82+O82+Q82+R82+T82+V82+X82+Z82+AB82+AD82+AF82+AH82+AJ82+AL82+AN82+AP82+AR82+AT82+AV82</f>
        <v>108</v>
      </c>
    </row>
    <row r="83" customFormat="false" ht="15.75" hidden="false" customHeight="false" outlineLevel="0" collapsed="false">
      <c r="A83" s="56" t="s">
        <v>81</v>
      </c>
      <c r="B83" s="57" t="s">
        <v>136</v>
      </c>
      <c r="C83" s="73" t="n">
        <v>6</v>
      </c>
      <c r="D83" s="34" t="n">
        <v>8</v>
      </c>
      <c r="E83" s="34"/>
      <c r="F83" s="34"/>
      <c r="G83" s="34" t="n">
        <v>6</v>
      </c>
      <c r="H83" s="34"/>
      <c r="I83" s="34"/>
      <c r="J83" s="34"/>
      <c r="K83" s="34"/>
      <c r="L83" s="35"/>
      <c r="M83" s="34"/>
      <c r="N83" s="25"/>
      <c r="O83" s="26"/>
      <c r="P83" s="34"/>
      <c r="Q83" s="25"/>
      <c r="R83" s="36"/>
      <c r="S83" s="37"/>
      <c r="T83" s="37"/>
      <c r="U83" s="38"/>
      <c r="V83" s="36"/>
      <c r="W83" s="37"/>
      <c r="X83" s="34"/>
      <c r="Y83" s="34"/>
      <c r="Z83" s="34"/>
      <c r="AA83" s="25"/>
      <c r="AB83" s="36"/>
      <c r="AC83" s="37"/>
      <c r="AD83" s="37"/>
      <c r="AE83" s="38"/>
      <c r="AF83" s="36"/>
      <c r="AG83" s="37"/>
      <c r="AH83" s="37"/>
      <c r="AI83" s="37"/>
      <c r="AJ83" s="34"/>
      <c r="AK83" s="34"/>
      <c r="AL83" s="34"/>
      <c r="AM83" s="25"/>
      <c r="AN83" s="26"/>
      <c r="AO83" s="25"/>
      <c r="AP83" s="26"/>
      <c r="AQ83" s="34"/>
      <c r="AR83" s="34"/>
      <c r="AS83" s="34"/>
      <c r="AT83" s="34" t="n">
        <v>6</v>
      </c>
      <c r="AU83" s="34" t="n">
        <v>6</v>
      </c>
      <c r="AV83" s="34"/>
      <c r="AW83" s="34"/>
      <c r="AX83" s="2" t="n">
        <f aca="false">M83+O83+Q83+R83+T83+V83+X83+Z83+AB83+AD83+AF83+AH83+AJ83+AL83+AN83+AP83+AR83+AT83+AV83</f>
        <v>6</v>
      </c>
    </row>
    <row r="84" s="44" customFormat="true" ht="27.75" hidden="false" customHeight="true" outlineLevel="0" collapsed="false">
      <c r="A84" s="52" t="s">
        <v>175</v>
      </c>
      <c r="B84" s="72" t="s">
        <v>176</v>
      </c>
      <c r="C84" s="39" t="n">
        <f aca="false">C85+C86+C87</f>
        <v>294</v>
      </c>
      <c r="D84" s="39" t="n">
        <v>12</v>
      </c>
      <c r="E84" s="39"/>
      <c r="F84" s="39"/>
      <c r="G84" s="39" t="n">
        <f aca="false">G85+G86+G87</f>
        <v>294</v>
      </c>
      <c r="H84" s="39" t="n">
        <f aca="false">H85+H86+H87</f>
        <v>0</v>
      </c>
      <c r="I84" s="39" t="n">
        <f aca="false">I85+I86+I87</f>
        <v>0</v>
      </c>
      <c r="J84" s="39" t="n">
        <f aca="false">J85+J86+J87</f>
        <v>0</v>
      </c>
      <c r="K84" s="39" t="n">
        <f aca="false">K85+K86+K87</f>
        <v>282</v>
      </c>
      <c r="L84" s="59"/>
      <c r="M84" s="39" t="n">
        <f aca="false">M85+M86+M87</f>
        <v>0</v>
      </c>
      <c r="N84" s="78" t="n">
        <f aca="false">N85+N86+N87</f>
        <v>0</v>
      </c>
      <c r="O84" s="79" t="n">
        <f aca="false">O85+O86+O87</f>
        <v>0</v>
      </c>
      <c r="P84" s="39" t="n">
        <f aca="false">P85+P86+P87</f>
        <v>0</v>
      </c>
      <c r="Q84" s="78" t="n">
        <f aca="false">Q85+Q86+Q87</f>
        <v>0</v>
      </c>
      <c r="R84" s="79" t="n">
        <f aca="false">R85+R86+R87</f>
        <v>0</v>
      </c>
      <c r="S84" s="39" t="n">
        <f aca="false">S85+S86+S87</f>
        <v>0</v>
      </c>
      <c r="T84" s="39" t="n">
        <f aca="false">T85+T86+T87</f>
        <v>0</v>
      </c>
      <c r="U84" s="78" t="n">
        <f aca="false">U85+U86+U87</f>
        <v>0</v>
      </c>
      <c r="V84" s="79" t="n">
        <f aca="false">V85+V86+V87</f>
        <v>0</v>
      </c>
      <c r="W84" s="39" t="n">
        <f aca="false">W85+W86+W87</f>
        <v>0</v>
      </c>
      <c r="X84" s="39" t="n">
        <f aca="false">X85+X86+X87</f>
        <v>0</v>
      </c>
      <c r="Y84" s="39" t="n">
        <f aca="false">Y85+Y86+Y87</f>
        <v>0</v>
      </c>
      <c r="Z84" s="39" t="n">
        <f aca="false">Z85+Z86+Z87</f>
        <v>0</v>
      </c>
      <c r="AA84" s="78" t="n">
        <f aca="false">AA85+AA86+AA87</f>
        <v>0</v>
      </c>
      <c r="AB84" s="79" t="n">
        <f aca="false">AB85+AB86+AB87</f>
        <v>0</v>
      </c>
      <c r="AC84" s="39" t="n">
        <f aca="false">AC85+AC86+AC87</f>
        <v>0</v>
      </c>
      <c r="AD84" s="39" t="n">
        <f aca="false">AD85+AD86+AD87</f>
        <v>0</v>
      </c>
      <c r="AE84" s="78" t="n">
        <f aca="false">AE85+AE86+AE87</f>
        <v>0</v>
      </c>
      <c r="AF84" s="79" t="n">
        <f aca="false">AF85+AF86+AF87</f>
        <v>0</v>
      </c>
      <c r="AG84" s="39" t="n">
        <f aca="false">AG85+AG86+AG87</f>
        <v>0</v>
      </c>
      <c r="AH84" s="39" t="n">
        <f aca="false">AH85+AH86+AH87</f>
        <v>0</v>
      </c>
      <c r="AI84" s="39" t="n">
        <f aca="false">AI85+AI86+AI87</f>
        <v>0</v>
      </c>
      <c r="AJ84" s="39" t="n">
        <f aca="false">AJ85+AJ86+AJ87</f>
        <v>0</v>
      </c>
      <c r="AK84" s="39" t="n">
        <f aca="false">AK85+AK86+AK87</f>
        <v>0</v>
      </c>
      <c r="AL84" s="39" t="n">
        <f aca="false">AL85+AL86+AL87</f>
        <v>0</v>
      </c>
      <c r="AM84" s="78" t="n">
        <f aca="false">AM85+AM86+AM87</f>
        <v>0</v>
      </c>
      <c r="AN84" s="79" t="n">
        <f aca="false">AN85+AN86+AN87</f>
        <v>102</v>
      </c>
      <c r="AO84" s="78" t="n">
        <f aca="false">AO85+AO86+AO87</f>
        <v>6</v>
      </c>
      <c r="AP84" s="79" t="n">
        <f aca="false">AP85+AP86+AP87</f>
        <v>36</v>
      </c>
      <c r="AQ84" s="39" t="n">
        <f aca="false">AQ85+AQ86+AQ87</f>
        <v>6</v>
      </c>
      <c r="AR84" s="39" t="n">
        <f aca="false">AR85+AR86+AR87</f>
        <v>144</v>
      </c>
      <c r="AS84" s="39" t="n">
        <f aca="false">AS85+AS86+AS87</f>
        <v>36</v>
      </c>
      <c r="AT84" s="39" t="n">
        <f aca="false">AT85+AT86+AT87</f>
        <v>12</v>
      </c>
      <c r="AU84" s="39" t="n">
        <f aca="false">AU85+AU86+AU87</f>
        <v>12</v>
      </c>
      <c r="AV84" s="39" t="n">
        <f aca="false">AV85+AV86+AV87</f>
        <v>0</v>
      </c>
      <c r="AW84" s="39" t="n">
        <f aca="false">AW85+AW86+AW87</f>
        <v>0</v>
      </c>
      <c r="AX84" s="2" t="n">
        <f aca="false">M84+O84+Q84+R84+T84+V84+X84+Z84+AB84+AD84+AF84+AH84+AJ84+AL84+AN84+AP84+AR84+AT84+AV84</f>
        <v>294</v>
      </c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</row>
    <row r="85" customFormat="false" ht="15.75" hidden="false" customHeight="false" outlineLevel="0" collapsed="false">
      <c r="A85" s="56" t="s">
        <v>177</v>
      </c>
      <c r="B85" s="57" t="s">
        <v>144</v>
      </c>
      <c r="C85" s="73" t="n">
        <f aca="false">G85</f>
        <v>138</v>
      </c>
      <c r="D85" s="34"/>
      <c r="E85" s="34" t="n">
        <v>8</v>
      </c>
      <c r="F85" s="34"/>
      <c r="G85" s="34" t="n">
        <f aca="false">H85+I85+J85+K85</f>
        <v>138</v>
      </c>
      <c r="H85" s="34"/>
      <c r="I85" s="34"/>
      <c r="J85" s="34"/>
      <c r="K85" s="34" t="n">
        <v>138</v>
      </c>
      <c r="L85" s="35"/>
      <c r="M85" s="34"/>
      <c r="N85" s="25"/>
      <c r="O85" s="26"/>
      <c r="P85" s="34"/>
      <c r="Q85" s="25"/>
      <c r="R85" s="36"/>
      <c r="S85" s="37"/>
      <c r="T85" s="37"/>
      <c r="U85" s="38"/>
      <c r="V85" s="36"/>
      <c r="W85" s="37"/>
      <c r="X85" s="34"/>
      <c r="Y85" s="34"/>
      <c r="Z85" s="34"/>
      <c r="AA85" s="25"/>
      <c r="AB85" s="36"/>
      <c r="AC85" s="37"/>
      <c r="AD85" s="37"/>
      <c r="AE85" s="38"/>
      <c r="AF85" s="36"/>
      <c r="AG85" s="37"/>
      <c r="AH85" s="37"/>
      <c r="AI85" s="37"/>
      <c r="AJ85" s="34"/>
      <c r="AK85" s="34"/>
      <c r="AL85" s="34"/>
      <c r="AM85" s="25"/>
      <c r="AN85" s="26" t="n">
        <v>102</v>
      </c>
      <c r="AO85" s="25" t="n">
        <v>6</v>
      </c>
      <c r="AP85" s="26" t="n">
        <v>36</v>
      </c>
      <c r="AQ85" s="34" t="n">
        <v>6</v>
      </c>
      <c r="AR85" s="34"/>
      <c r="AS85" s="34"/>
      <c r="AT85" s="34"/>
      <c r="AU85" s="34"/>
      <c r="AV85" s="34"/>
      <c r="AW85" s="34"/>
      <c r="AX85" s="2" t="n">
        <f aca="false">M85+O85+Q85+R85+T85+V85+X85+Z85+AB85+AD85+AF85+AH85+AJ85+AL85+AN85+AP85+AR85+AT85+AV85</f>
        <v>138</v>
      </c>
    </row>
    <row r="86" customFormat="false" ht="15.75" hidden="false" customHeight="false" outlineLevel="0" collapsed="false">
      <c r="A86" s="81" t="s">
        <v>178</v>
      </c>
      <c r="B86" s="57" t="s">
        <v>135</v>
      </c>
      <c r="C86" s="73" t="n">
        <f aca="false">G86</f>
        <v>144</v>
      </c>
      <c r="D86" s="34"/>
      <c r="E86" s="34" t="n">
        <v>8</v>
      </c>
      <c r="F86" s="34"/>
      <c r="G86" s="34" t="n">
        <f aca="false">H86+I86+J86+K86</f>
        <v>144</v>
      </c>
      <c r="H86" s="34"/>
      <c r="I86" s="34"/>
      <c r="J86" s="34"/>
      <c r="K86" s="34" t="n">
        <v>144</v>
      </c>
      <c r="L86" s="35"/>
      <c r="M86" s="34"/>
      <c r="N86" s="25"/>
      <c r="O86" s="26"/>
      <c r="P86" s="34"/>
      <c r="Q86" s="25"/>
      <c r="R86" s="36"/>
      <c r="S86" s="37"/>
      <c r="T86" s="37"/>
      <c r="U86" s="38"/>
      <c r="V86" s="36"/>
      <c r="W86" s="37"/>
      <c r="X86" s="34"/>
      <c r="Y86" s="34"/>
      <c r="Z86" s="34"/>
      <c r="AA86" s="25"/>
      <c r="AB86" s="36"/>
      <c r="AC86" s="37"/>
      <c r="AD86" s="37"/>
      <c r="AE86" s="38"/>
      <c r="AF86" s="36"/>
      <c r="AG86" s="37"/>
      <c r="AH86" s="37"/>
      <c r="AI86" s="37"/>
      <c r="AJ86" s="34"/>
      <c r="AK86" s="34"/>
      <c r="AL86" s="34"/>
      <c r="AM86" s="25"/>
      <c r="AN86" s="26"/>
      <c r="AO86" s="25"/>
      <c r="AP86" s="26"/>
      <c r="AQ86" s="34"/>
      <c r="AR86" s="34" t="n">
        <v>144</v>
      </c>
      <c r="AS86" s="34" t="n">
        <v>36</v>
      </c>
      <c r="AT86" s="34"/>
      <c r="AU86" s="34"/>
      <c r="AV86" s="34"/>
      <c r="AW86" s="34"/>
      <c r="AX86" s="2" t="n">
        <f aca="false">M86+O86+Q86+R86+T86+V86+X86+Z86+AB86+AD86+AF86+AH86+AJ86+AL86+AN86+AP86+AR86+AT86+AV86</f>
        <v>144</v>
      </c>
    </row>
    <row r="87" customFormat="false" ht="15.75" hidden="false" customHeight="false" outlineLevel="0" collapsed="false">
      <c r="A87" s="81" t="s">
        <v>81</v>
      </c>
      <c r="B87" s="57" t="s">
        <v>136</v>
      </c>
      <c r="C87" s="73" t="n">
        <v>12</v>
      </c>
      <c r="D87" s="34" t="n">
        <v>8</v>
      </c>
      <c r="E87" s="34"/>
      <c r="F87" s="34"/>
      <c r="G87" s="34" t="n">
        <v>12</v>
      </c>
      <c r="H87" s="34"/>
      <c r="I87" s="34"/>
      <c r="J87" s="34"/>
      <c r="K87" s="34"/>
      <c r="L87" s="35"/>
      <c r="M87" s="34"/>
      <c r="N87" s="25"/>
      <c r="O87" s="26"/>
      <c r="P87" s="34"/>
      <c r="Q87" s="25"/>
      <c r="R87" s="36"/>
      <c r="S87" s="37"/>
      <c r="T87" s="37"/>
      <c r="U87" s="38"/>
      <c r="V87" s="36"/>
      <c r="W87" s="37"/>
      <c r="X87" s="34"/>
      <c r="Y87" s="34"/>
      <c r="Z87" s="34"/>
      <c r="AA87" s="25"/>
      <c r="AB87" s="36"/>
      <c r="AC87" s="37"/>
      <c r="AD87" s="37"/>
      <c r="AE87" s="38"/>
      <c r="AF87" s="36"/>
      <c r="AG87" s="37"/>
      <c r="AH87" s="37"/>
      <c r="AI87" s="37"/>
      <c r="AJ87" s="34"/>
      <c r="AK87" s="34"/>
      <c r="AL87" s="34"/>
      <c r="AM87" s="25"/>
      <c r="AN87" s="26"/>
      <c r="AO87" s="25"/>
      <c r="AP87" s="26"/>
      <c r="AQ87" s="34"/>
      <c r="AR87" s="34"/>
      <c r="AS87" s="34"/>
      <c r="AT87" s="34" t="n">
        <v>12</v>
      </c>
      <c r="AU87" s="34" t="n">
        <v>12</v>
      </c>
      <c r="AV87" s="34"/>
      <c r="AW87" s="34"/>
      <c r="AX87" s="2" t="n">
        <f aca="false">M87+O87+Q87+R87+T87+V87+X87+Z87+AB87+AD87+AF87+AH87+AJ87+AL87+AN87+AP87+AR87+AT87+AV87</f>
        <v>12</v>
      </c>
    </row>
    <row r="88" s="44" customFormat="true" ht="43.5" hidden="false" customHeight="true" outlineLevel="0" collapsed="false">
      <c r="A88" s="53" t="s">
        <v>179</v>
      </c>
      <c r="B88" s="53" t="s">
        <v>180</v>
      </c>
      <c r="C88" s="39" t="n">
        <v>216</v>
      </c>
      <c r="D88" s="39" t="n">
        <v>216</v>
      </c>
      <c r="E88" s="80"/>
      <c r="F88" s="80"/>
      <c r="G88" s="80"/>
      <c r="H88" s="80"/>
      <c r="I88" s="80"/>
      <c r="J88" s="80"/>
      <c r="K88" s="80"/>
      <c r="L88" s="59"/>
      <c r="M88" s="80"/>
      <c r="N88" s="82"/>
      <c r="O88" s="83"/>
      <c r="P88" s="80"/>
      <c r="Q88" s="82"/>
      <c r="R88" s="83"/>
      <c r="S88" s="80"/>
      <c r="T88" s="80"/>
      <c r="U88" s="82"/>
      <c r="V88" s="83"/>
      <c r="W88" s="80"/>
      <c r="X88" s="80"/>
      <c r="Y88" s="80"/>
      <c r="Z88" s="80"/>
      <c r="AA88" s="82"/>
      <c r="AB88" s="83"/>
      <c r="AC88" s="80"/>
      <c r="AD88" s="80"/>
      <c r="AE88" s="82"/>
      <c r="AF88" s="83"/>
      <c r="AG88" s="80"/>
      <c r="AH88" s="80"/>
      <c r="AI88" s="80"/>
      <c r="AJ88" s="80"/>
      <c r="AK88" s="80"/>
      <c r="AL88" s="80"/>
      <c r="AM88" s="82"/>
      <c r="AN88" s="83"/>
      <c r="AO88" s="82"/>
      <c r="AP88" s="83"/>
      <c r="AQ88" s="80"/>
      <c r="AR88" s="80"/>
      <c r="AS88" s="80"/>
      <c r="AT88" s="80"/>
      <c r="AU88" s="80"/>
      <c r="AV88" s="80" t="n">
        <v>216</v>
      </c>
      <c r="AW88" s="80" t="n">
        <v>36</v>
      </c>
      <c r="AX88" s="2" t="n">
        <f aca="false">M88+O88+Q88+R88+T88+V88+X88+Z88+AB88+AD88+AF88+AH88+AJ88+AL88+AN88+AP88+AR88+AT88+AV88</f>
        <v>216</v>
      </c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</row>
    <row r="89" customFormat="false" ht="48.75" hidden="false" customHeight="true" outlineLevel="0" collapsed="false">
      <c r="A89" s="84" t="s">
        <v>179</v>
      </c>
      <c r="B89" s="84" t="s">
        <v>180</v>
      </c>
      <c r="C89" s="34" t="n">
        <v>216</v>
      </c>
      <c r="D89" s="34" t="n">
        <v>8</v>
      </c>
      <c r="E89" s="34"/>
      <c r="F89" s="34"/>
      <c r="G89" s="34" t="n">
        <f aca="false">G81+G76+G75+G70+G69+G64+G63+G58+G57+G52+G51+G36+G32+G26+G10</f>
        <v>4038</v>
      </c>
      <c r="H89" s="34" t="n">
        <f aca="false">H81+H76+H75+H70+H69+H64+H63+H58+H57+H52+H51+H36+H32+H26+H10</f>
        <v>2083</v>
      </c>
      <c r="I89" s="34" t="n">
        <f aca="false">I81+I76+I75+I70+I69+I64+I63+I58+I57+I52+I51+I36+I32+I26+I10</f>
        <v>1919</v>
      </c>
      <c r="J89" s="34" t="n">
        <f aca="false">J81+J76+J75+J70+J69+J64+J63+J58+J57+J52+J51+J36+J32+J26+J10</f>
        <v>36</v>
      </c>
      <c r="K89" s="34" t="n">
        <f aca="false">K84+K80+K74+K68+K62+K56+K50</f>
        <v>1638</v>
      </c>
      <c r="L89" s="34"/>
      <c r="M89" s="34"/>
      <c r="N89" s="25"/>
      <c r="O89" s="26"/>
      <c r="P89" s="34"/>
      <c r="Q89" s="25"/>
      <c r="R89" s="36"/>
      <c r="S89" s="37"/>
      <c r="T89" s="37"/>
      <c r="U89" s="38"/>
      <c r="V89" s="36"/>
      <c r="W89" s="37"/>
      <c r="X89" s="34"/>
      <c r="Y89" s="34"/>
      <c r="Z89" s="34"/>
      <c r="AA89" s="25"/>
      <c r="AB89" s="36"/>
      <c r="AC89" s="37"/>
      <c r="AD89" s="37"/>
      <c r="AE89" s="38"/>
      <c r="AF89" s="36"/>
      <c r="AG89" s="37"/>
      <c r="AH89" s="37"/>
      <c r="AI89" s="37"/>
      <c r="AJ89" s="34"/>
      <c r="AK89" s="34"/>
      <c r="AL89" s="34"/>
      <c r="AM89" s="25"/>
      <c r="AN89" s="26"/>
      <c r="AO89" s="25"/>
      <c r="AP89" s="26"/>
      <c r="AQ89" s="34"/>
      <c r="AR89" s="34"/>
      <c r="AS89" s="34"/>
      <c r="AT89" s="34"/>
      <c r="AU89" s="34"/>
      <c r="AV89" s="34" t="n">
        <v>216</v>
      </c>
      <c r="AW89" s="34" t="n">
        <v>36</v>
      </c>
      <c r="AX89" s="2" t="n">
        <f aca="false">M89+O89+Q89+R89+T89+V89+X89+Z89+AB89+AD89+AF89+AH89+AJ89+AL89+AN89+AP89+AR89+AT89+AV89</f>
        <v>216</v>
      </c>
    </row>
    <row r="90" customFormat="false" ht="46.5" hidden="false" customHeight="true" outlineLevel="0" collapsed="false">
      <c r="A90" s="85"/>
      <c r="B90" s="86" t="s">
        <v>181</v>
      </c>
      <c r="C90" s="85" t="n">
        <f aca="false">C10+C26+C32+C35+C89</f>
        <v>5940</v>
      </c>
      <c r="D90" s="85"/>
      <c r="E90" s="85"/>
      <c r="F90" s="85"/>
      <c r="G90" s="85"/>
      <c r="H90" s="12" t="s">
        <v>182</v>
      </c>
      <c r="I90" s="12"/>
      <c r="J90" s="12"/>
      <c r="K90" s="87" t="n">
        <v>5940</v>
      </c>
      <c r="L90" s="87"/>
      <c r="M90" s="88" t="s">
        <v>183</v>
      </c>
      <c r="N90" s="88"/>
      <c r="O90" s="89" t="s">
        <v>184</v>
      </c>
      <c r="P90" s="89"/>
      <c r="Q90" s="89"/>
      <c r="R90" s="89" t="s">
        <v>185</v>
      </c>
      <c r="S90" s="89"/>
      <c r="T90" s="89"/>
      <c r="U90" s="89"/>
      <c r="V90" s="14" t="s">
        <v>186</v>
      </c>
      <c r="W90" s="14"/>
      <c r="X90" s="14"/>
      <c r="Y90" s="14"/>
      <c r="Z90" s="14"/>
      <c r="AA90" s="14"/>
      <c r="AB90" s="89" t="s">
        <v>187</v>
      </c>
      <c r="AC90" s="89"/>
      <c r="AD90" s="89"/>
      <c r="AE90" s="89"/>
      <c r="AF90" s="89" t="s">
        <v>188</v>
      </c>
      <c r="AG90" s="89"/>
      <c r="AH90" s="89"/>
      <c r="AI90" s="89"/>
      <c r="AJ90" s="89"/>
      <c r="AK90" s="89"/>
      <c r="AL90" s="89"/>
      <c r="AM90" s="89"/>
      <c r="AN90" s="90" t="s">
        <v>189</v>
      </c>
      <c r="AO90" s="90"/>
      <c r="AP90" s="14" t="s">
        <v>190</v>
      </c>
      <c r="AQ90" s="14"/>
      <c r="AR90" s="14"/>
      <c r="AS90" s="14"/>
      <c r="AT90" s="14"/>
      <c r="AU90" s="14"/>
      <c r="AV90" s="14"/>
      <c r="AW90" s="14"/>
      <c r="AX90" s="91"/>
      <c r="AY90" s="91"/>
      <c r="AZ90" s="91"/>
    </row>
    <row r="91" customFormat="false" ht="15" hidden="false" customHeight="true" outlineLevel="0" collapsed="false">
      <c r="A91" s="85"/>
      <c r="B91" s="86"/>
      <c r="C91" s="85"/>
      <c r="D91" s="85"/>
      <c r="E91" s="85"/>
      <c r="F91" s="85"/>
      <c r="G91" s="85"/>
      <c r="H91" s="92" t="s">
        <v>182</v>
      </c>
      <c r="I91" s="92"/>
      <c r="J91" s="92"/>
      <c r="K91" s="93" t="n">
        <f aca="false">M91+O91+R91+V91+AB91+AF91+AN91+AP91</f>
        <v>5940</v>
      </c>
      <c r="L91" s="93"/>
      <c r="M91" s="94" t="n">
        <f aca="false">M10+M26+M32+M36+M49+M88</f>
        <v>612</v>
      </c>
      <c r="N91" s="94"/>
      <c r="O91" s="94" t="n">
        <f aca="false">O10+Q10</f>
        <v>864</v>
      </c>
      <c r="P91" s="94"/>
      <c r="Q91" s="94"/>
      <c r="R91" s="94" t="n">
        <f aca="false">R26+R32+R36+R49+T49</f>
        <v>612</v>
      </c>
      <c r="S91" s="94"/>
      <c r="T91" s="94"/>
      <c r="U91" s="94"/>
      <c r="V91" s="94" t="n">
        <f aca="false">V26+V32+V36+Z36+X54+Z55+V58+V59+X60+Z61</f>
        <v>864</v>
      </c>
      <c r="W91" s="94"/>
      <c r="X91" s="94"/>
      <c r="Y91" s="94"/>
      <c r="Z91" s="94"/>
      <c r="AA91" s="94"/>
      <c r="AB91" s="94" t="n">
        <f aca="false">AB26+AB36+AD36+AB63+AD63+AB64+AD64+AB65+AD65</f>
        <v>612</v>
      </c>
      <c r="AC91" s="94"/>
      <c r="AD91" s="94"/>
      <c r="AE91" s="94"/>
      <c r="AF91" s="94" t="n">
        <f aca="false">AF26+AF36+AH36+AF65+AH65+AJ66+AF69+AH69+AF70+AH70+AF71+AH71+AJ72+AL73+BD1+AL36+AL67</f>
        <v>900</v>
      </c>
      <c r="AG91" s="94"/>
      <c r="AH91" s="94"/>
      <c r="AI91" s="94"/>
      <c r="AJ91" s="94"/>
      <c r="AK91" s="94"/>
      <c r="AL91" s="94"/>
      <c r="AM91" s="94"/>
      <c r="AN91" s="95" t="n">
        <f aca="false">AN26+AN36+AN75+AN76+AN77+AN81+AN85</f>
        <v>612</v>
      </c>
      <c r="AO91" s="95"/>
      <c r="AP91" s="94" t="n">
        <f aca="false">AP84+AR84+AT84+AP80+AR80+AT80+AP74+AR74+AT74+AP26+AT26+AV88</f>
        <v>864</v>
      </c>
      <c r="AQ91" s="94"/>
      <c r="AR91" s="94"/>
      <c r="AS91" s="94"/>
      <c r="AT91" s="94"/>
      <c r="AU91" s="94"/>
      <c r="AV91" s="94"/>
      <c r="AW91" s="94"/>
      <c r="AX91" s="91"/>
      <c r="AY91" s="91"/>
      <c r="AZ91" s="91"/>
    </row>
    <row r="92" customFormat="false" ht="15" hidden="false" customHeight="true" outlineLevel="0" collapsed="false">
      <c r="A92" s="85"/>
      <c r="B92" s="86"/>
      <c r="C92" s="85"/>
      <c r="D92" s="85"/>
      <c r="E92" s="85"/>
      <c r="F92" s="85"/>
      <c r="G92" s="85"/>
      <c r="H92" s="96" t="s">
        <v>191</v>
      </c>
      <c r="I92" s="96"/>
      <c r="J92" s="96"/>
      <c r="K92" s="93" t="n">
        <f aca="false">M92+O92+R92+V92+AB92+AF92+AN92+AP92</f>
        <v>4038</v>
      </c>
      <c r="L92" s="93"/>
      <c r="M92" s="94" t="n">
        <v>612</v>
      </c>
      <c r="N92" s="94"/>
      <c r="O92" s="94" t="n">
        <v>864</v>
      </c>
      <c r="P92" s="94"/>
      <c r="Q92" s="94"/>
      <c r="R92" s="94" t="n">
        <v>504</v>
      </c>
      <c r="S92" s="94"/>
      <c r="T92" s="94"/>
      <c r="U92" s="94"/>
      <c r="V92" s="94" t="n">
        <f aca="false">V91-V93-V94-V96</f>
        <v>534</v>
      </c>
      <c r="W92" s="94"/>
      <c r="X92" s="94"/>
      <c r="Y92" s="94"/>
      <c r="Z92" s="94"/>
      <c r="AA92" s="94"/>
      <c r="AB92" s="94" t="n">
        <v>504</v>
      </c>
      <c r="AC92" s="94"/>
      <c r="AD92" s="94"/>
      <c r="AE92" s="94"/>
      <c r="AF92" s="94" t="n">
        <f aca="false">AF91-AF94-AF96-AF93</f>
        <v>456</v>
      </c>
      <c r="AG92" s="94"/>
      <c r="AH92" s="94"/>
      <c r="AI92" s="94"/>
      <c r="AJ92" s="94"/>
      <c r="AK92" s="94"/>
      <c r="AL92" s="94"/>
      <c r="AM92" s="94"/>
      <c r="AN92" s="95" t="n">
        <v>408</v>
      </c>
      <c r="AO92" s="95"/>
      <c r="AP92" s="94" t="n">
        <f aca="false">AP91-AP94-AP95-AP96-AP93</f>
        <v>156</v>
      </c>
      <c r="AQ92" s="94"/>
      <c r="AR92" s="94"/>
      <c r="AS92" s="94"/>
      <c r="AT92" s="94"/>
      <c r="AU92" s="94"/>
      <c r="AV92" s="94"/>
      <c r="AW92" s="94"/>
      <c r="AX92" s="91"/>
      <c r="AY92" s="91"/>
      <c r="AZ92" s="91"/>
    </row>
    <row r="93" customFormat="false" ht="43.5" hidden="false" customHeight="true" outlineLevel="0" collapsed="false">
      <c r="A93" s="85"/>
      <c r="B93" s="86"/>
      <c r="C93" s="85"/>
      <c r="D93" s="85"/>
      <c r="E93" s="97"/>
      <c r="F93" s="97"/>
      <c r="G93" s="85"/>
      <c r="H93" s="47" t="s">
        <v>192</v>
      </c>
      <c r="I93" s="98"/>
      <c r="J93" s="99"/>
      <c r="K93" s="93" t="n">
        <f aca="false">M93+O93+R93+V93+AB93+AF93+AN93+AP93</f>
        <v>810</v>
      </c>
      <c r="L93" s="93"/>
      <c r="M93" s="94"/>
      <c r="N93" s="94"/>
      <c r="O93" s="94"/>
      <c r="P93" s="94"/>
      <c r="Q93" s="94"/>
      <c r="R93" s="94" t="n">
        <f aca="false">R53+T53</f>
        <v>108</v>
      </c>
      <c r="S93" s="94"/>
      <c r="T93" s="94"/>
      <c r="U93" s="94"/>
      <c r="V93" s="94" t="n">
        <f aca="false">V59</f>
        <v>102</v>
      </c>
      <c r="W93" s="94"/>
      <c r="X93" s="94"/>
      <c r="Y93" s="94"/>
      <c r="Z93" s="94"/>
      <c r="AA93" s="94"/>
      <c r="AB93" s="94" t="n">
        <f aca="false">AB65+AD65</f>
        <v>108</v>
      </c>
      <c r="AC93" s="94"/>
      <c r="AD93" s="94"/>
      <c r="AE93" s="94"/>
      <c r="AF93" s="94" t="n">
        <f aca="false">AF71+AH71+AF65+AH65</f>
        <v>216</v>
      </c>
      <c r="AG93" s="94"/>
      <c r="AH93" s="94"/>
      <c r="AI93" s="94"/>
      <c r="AJ93" s="94"/>
      <c r="AK93" s="94"/>
      <c r="AL93" s="94"/>
      <c r="AM93" s="94"/>
      <c r="AN93" s="95" t="n">
        <v>204</v>
      </c>
      <c r="AO93" s="95"/>
      <c r="AP93" s="94" t="n">
        <v>72</v>
      </c>
      <c r="AQ93" s="94"/>
      <c r="AR93" s="94"/>
      <c r="AS93" s="94"/>
      <c r="AT93" s="94"/>
      <c r="AU93" s="94"/>
      <c r="AV93" s="94"/>
      <c r="AW93" s="94"/>
      <c r="AX93" s="91"/>
      <c r="AY93" s="91"/>
      <c r="AZ93" s="91"/>
    </row>
    <row r="94" customFormat="false" ht="15" hidden="false" customHeight="true" outlineLevel="0" collapsed="false">
      <c r="A94" s="85"/>
      <c r="B94" s="100"/>
      <c r="C94" s="85"/>
      <c r="D94" s="85"/>
      <c r="E94" s="85"/>
      <c r="F94" s="85"/>
      <c r="G94" s="85"/>
      <c r="H94" s="101" t="s">
        <v>193</v>
      </c>
      <c r="I94" s="101"/>
      <c r="J94" s="101"/>
      <c r="K94" s="93" t="n">
        <f aca="false">M94+O94+R94+V94+AB94+AF94+AN94+AP94</f>
        <v>828</v>
      </c>
      <c r="L94" s="93"/>
      <c r="M94" s="94"/>
      <c r="N94" s="94"/>
      <c r="O94" s="94"/>
      <c r="P94" s="94"/>
      <c r="Q94" s="94"/>
      <c r="R94" s="94"/>
      <c r="S94" s="94"/>
      <c r="T94" s="94"/>
      <c r="U94" s="94"/>
      <c r="V94" s="94" t="n">
        <f aca="false">X60+X54</f>
        <v>216</v>
      </c>
      <c r="W94" s="94"/>
      <c r="X94" s="94"/>
      <c r="Y94" s="94"/>
      <c r="Z94" s="94"/>
      <c r="AA94" s="94"/>
      <c r="AB94" s="94"/>
      <c r="AC94" s="94"/>
      <c r="AD94" s="94"/>
      <c r="AE94" s="94"/>
      <c r="AF94" s="94" t="n">
        <f aca="false">AJ72+AJ66</f>
        <v>216</v>
      </c>
      <c r="AG94" s="94"/>
      <c r="AH94" s="94"/>
      <c r="AI94" s="94"/>
      <c r="AJ94" s="94"/>
      <c r="AK94" s="94"/>
      <c r="AL94" s="94"/>
      <c r="AM94" s="94"/>
      <c r="AN94" s="95"/>
      <c r="AO94" s="95"/>
      <c r="AP94" s="94" t="n">
        <f aca="false">AR86+AR82+AR78</f>
        <v>396</v>
      </c>
      <c r="AQ94" s="94"/>
      <c r="AR94" s="94"/>
      <c r="AS94" s="94"/>
      <c r="AT94" s="94"/>
      <c r="AU94" s="94"/>
      <c r="AV94" s="94"/>
      <c r="AW94" s="94"/>
      <c r="AX94" s="91"/>
      <c r="AY94" s="91"/>
      <c r="AZ94" s="91"/>
    </row>
    <row r="95" customFormat="false" ht="15" hidden="false" customHeight="true" outlineLevel="0" collapsed="false">
      <c r="A95" s="85"/>
      <c r="B95" s="100"/>
      <c r="C95" s="85"/>
      <c r="D95" s="85"/>
      <c r="E95" s="85"/>
      <c r="F95" s="85"/>
      <c r="G95" s="85"/>
      <c r="H95" s="101" t="s">
        <v>179</v>
      </c>
      <c r="I95" s="101"/>
      <c r="J95" s="101"/>
      <c r="K95" s="93" t="n">
        <f aca="false">M95+O95+R95+V95+AB95+AF95+AN95+AP95</f>
        <v>216</v>
      </c>
      <c r="L95" s="93"/>
      <c r="M95" s="102"/>
      <c r="N95" s="103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5"/>
      <c r="AO95" s="95"/>
      <c r="AP95" s="94" t="n">
        <f aca="false">AV89</f>
        <v>216</v>
      </c>
      <c r="AQ95" s="94"/>
      <c r="AR95" s="94"/>
      <c r="AS95" s="94"/>
      <c r="AT95" s="94"/>
      <c r="AU95" s="94"/>
      <c r="AV95" s="94"/>
      <c r="AW95" s="94"/>
      <c r="AX95" s="91"/>
      <c r="AY95" s="91"/>
      <c r="AZ95" s="91"/>
    </row>
    <row r="96" customFormat="false" ht="15.75" hidden="false" customHeight="false" outlineLevel="0" collapsed="false">
      <c r="A96" s="85"/>
      <c r="B96" s="86"/>
      <c r="C96" s="85"/>
      <c r="D96" s="85"/>
      <c r="E96" s="85"/>
      <c r="F96" s="85"/>
      <c r="G96" s="85"/>
      <c r="H96" s="47" t="s">
        <v>194</v>
      </c>
      <c r="I96" s="98"/>
      <c r="J96" s="99"/>
      <c r="K96" s="93" t="n">
        <f aca="false">M96+O96+R96+V96+AB96+AF96+AN96+AP96</f>
        <v>48</v>
      </c>
      <c r="L96" s="93"/>
      <c r="M96" s="102"/>
      <c r="N96" s="102"/>
      <c r="O96" s="94"/>
      <c r="P96" s="94"/>
      <c r="Q96" s="94"/>
      <c r="R96" s="102"/>
      <c r="S96" s="102"/>
      <c r="T96" s="102"/>
      <c r="U96" s="102"/>
      <c r="V96" s="94" t="n">
        <v>12</v>
      </c>
      <c r="W96" s="94"/>
      <c r="X96" s="94"/>
      <c r="Y96" s="94"/>
      <c r="Z96" s="94"/>
      <c r="AA96" s="94"/>
      <c r="AB96" s="102"/>
      <c r="AC96" s="102"/>
      <c r="AD96" s="102"/>
      <c r="AE96" s="102"/>
      <c r="AF96" s="94" t="n">
        <v>12</v>
      </c>
      <c r="AG96" s="94"/>
      <c r="AH96" s="94"/>
      <c r="AI96" s="94"/>
      <c r="AJ96" s="94"/>
      <c r="AK96" s="94"/>
      <c r="AL96" s="94"/>
      <c r="AM96" s="94"/>
      <c r="AN96" s="104"/>
      <c r="AO96" s="104"/>
      <c r="AP96" s="94" t="n">
        <v>24</v>
      </c>
      <c r="AQ96" s="94"/>
      <c r="AR96" s="94"/>
      <c r="AS96" s="94"/>
      <c r="AT96" s="94"/>
      <c r="AU96" s="94"/>
      <c r="AV96" s="94"/>
      <c r="AW96" s="94"/>
      <c r="AX96" s="91"/>
      <c r="AY96" s="91"/>
      <c r="AZ96" s="91"/>
    </row>
    <row r="97" customFormat="false" ht="15.75" hidden="false" customHeight="false" outlineLevel="0" collapsed="false">
      <c r="A97" s="85"/>
      <c r="B97" s="86"/>
      <c r="C97" s="85"/>
      <c r="D97" s="85"/>
      <c r="E97" s="85"/>
      <c r="F97" s="85"/>
      <c r="G97" s="85"/>
      <c r="H97" s="105" t="s">
        <v>195</v>
      </c>
      <c r="I97" s="105"/>
      <c r="J97" s="105"/>
      <c r="K97" s="93" t="n">
        <f aca="false">M97+O97+R97+V97+AB97+AF97+AN97+AP97</f>
        <v>52</v>
      </c>
      <c r="L97" s="93"/>
      <c r="M97" s="102" t="n">
        <v>0</v>
      </c>
      <c r="N97" s="102"/>
      <c r="O97" s="94" t="n">
        <v>11</v>
      </c>
      <c r="P97" s="94"/>
      <c r="Q97" s="94"/>
      <c r="R97" s="102" t="n">
        <v>6</v>
      </c>
      <c r="S97" s="102"/>
      <c r="T97" s="102"/>
      <c r="U97" s="102"/>
      <c r="V97" s="94" t="n">
        <v>10</v>
      </c>
      <c r="W97" s="94"/>
      <c r="X97" s="94"/>
      <c r="Y97" s="94"/>
      <c r="Z97" s="94"/>
      <c r="AA97" s="94"/>
      <c r="AB97" s="102" t="n">
        <v>5</v>
      </c>
      <c r="AC97" s="102"/>
      <c r="AD97" s="102"/>
      <c r="AE97" s="102"/>
      <c r="AF97" s="94" t="n">
        <v>9</v>
      </c>
      <c r="AG97" s="94"/>
      <c r="AH97" s="94"/>
      <c r="AI97" s="94"/>
      <c r="AJ97" s="94"/>
      <c r="AK97" s="94"/>
      <c r="AL97" s="94"/>
      <c r="AM97" s="94"/>
      <c r="AN97" s="104" t="n">
        <v>2</v>
      </c>
      <c r="AO97" s="104"/>
      <c r="AP97" s="94" t="n">
        <v>9</v>
      </c>
      <c r="AQ97" s="94"/>
      <c r="AR97" s="94"/>
      <c r="AS97" s="94"/>
      <c r="AT97" s="94"/>
      <c r="AU97" s="94"/>
      <c r="AV97" s="94"/>
      <c r="AW97" s="94"/>
      <c r="AX97" s="91"/>
      <c r="AY97" s="91"/>
      <c r="AZ97" s="91"/>
    </row>
    <row r="98" customFormat="false" ht="12.75" hidden="false" customHeight="false" outlineLevel="0" collapsed="false">
      <c r="A98" s="91"/>
      <c r="B98" s="106"/>
      <c r="C98" s="91"/>
      <c r="D98" s="91"/>
      <c r="E98" s="91"/>
      <c r="F98" s="91"/>
      <c r="G98" s="91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91"/>
      <c r="AY98" s="91"/>
      <c r="AZ98" s="91"/>
    </row>
    <row r="99" s="2" customFormat="true" ht="25.5" hidden="false" customHeight="false" outlineLevel="0" collapsed="false">
      <c r="A99" s="91"/>
      <c r="B99" s="106"/>
      <c r="C99" s="109"/>
      <c r="D99" s="110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</row>
    <row r="100" s="2" customFormat="true" ht="12.75" hidden="false" customHeight="false" outlineLevel="0" collapsed="false">
      <c r="B100" s="3"/>
    </row>
    <row r="101" s="2" customFormat="true" ht="12.75" hidden="false" customHeight="false" outlineLevel="0" collapsed="false">
      <c r="B101" s="3"/>
    </row>
    <row r="102" s="2" customFormat="true" ht="12.75" hidden="false" customHeight="false" outlineLevel="0" collapsed="false">
      <c r="B102" s="3"/>
    </row>
    <row r="103" s="2" customFormat="true" ht="12.75" hidden="false" customHeight="false" outlineLevel="0" collapsed="false">
      <c r="B103" s="3"/>
    </row>
    <row r="104" s="2" customFormat="true" ht="12.75" hidden="false" customHeight="false" outlineLevel="0" collapsed="false">
      <c r="B104" s="3"/>
    </row>
    <row r="105" s="2" customFormat="true" ht="12.75" hidden="false" customHeight="false" outlineLevel="0" collapsed="false">
      <c r="B105" s="3"/>
    </row>
    <row r="106" s="2" customFormat="true" ht="12.75" hidden="false" customHeight="false" outlineLevel="0" collapsed="false">
      <c r="B106" s="3"/>
    </row>
    <row r="107" s="2" customFormat="true" ht="12.75" hidden="false" customHeight="false" outlineLevel="0" collapsed="false">
      <c r="B107" s="3"/>
    </row>
    <row r="108" s="2" customFormat="true" ht="12.75" hidden="false" customHeight="false" outlineLevel="0" collapsed="false">
      <c r="B108" s="3"/>
    </row>
    <row r="109" s="2" customFormat="true" ht="12.75" hidden="false" customHeight="false" outlineLevel="0" collapsed="false">
      <c r="B109" s="3"/>
    </row>
    <row r="110" s="2" customFormat="true" ht="12.75" hidden="false" customHeight="false" outlineLevel="0" collapsed="false">
      <c r="B110" s="3"/>
    </row>
    <row r="111" s="2" customFormat="true" ht="12.75" hidden="false" customHeight="false" outlineLevel="0" collapsed="false">
      <c r="B111" s="3"/>
    </row>
    <row r="112" s="2" customFormat="true" ht="12.75" hidden="false" customHeight="false" outlineLevel="0" collapsed="false">
      <c r="B112" s="3"/>
    </row>
    <row r="113" s="2" customFormat="true" ht="12.75" hidden="false" customHeight="false" outlineLevel="0" collapsed="false">
      <c r="B113" s="3"/>
    </row>
    <row r="114" s="2" customFormat="true" ht="12.75" hidden="false" customHeight="false" outlineLevel="0" collapsed="false">
      <c r="B114" s="3"/>
    </row>
    <row r="115" s="2" customFormat="true" ht="12.75" hidden="false" customHeight="false" outlineLevel="0" collapsed="false">
      <c r="B115" s="3"/>
    </row>
    <row r="116" s="2" customFormat="true" ht="12.75" hidden="false" customHeight="false" outlineLevel="0" collapsed="false">
      <c r="B116" s="3"/>
    </row>
    <row r="117" s="2" customFormat="true" ht="12.75" hidden="false" customHeight="false" outlineLevel="0" collapsed="false">
      <c r="B117" s="3"/>
    </row>
    <row r="118" s="2" customFormat="true" ht="12.75" hidden="false" customHeight="false" outlineLevel="0" collapsed="false">
      <c r="B118" s="3"/>
    </row>
    <row r="119" s="2" customFormat="true" ht="12.75" hidden="false" customHeight="false" outlineLevel="0" collapsed="false">
      <c r="B119" s="3"/>
    </row>
    <row r="120" s="2" customFormat="true" ht="12.75" hidden="false" customHeight="false" outlineLevel="0" collapsed="false">
      <c r="B120" s="3"/>
    </row>
    <row r="121" s="2" customFormat="true" ht="12.75" hidden="false" customHeight="false" outlineLevel="0" collapsed="false">
      <c r="B121" s="3"/>
    </row>
    <row r="122" s="2" customFormat="true" ht="12.75" hidden="false" customHeight="false" outlineLevel="0" collapsed="false">
      <c r="B122" s="3"/>
    </row>
    <row r="123" s="2" customFormat="true" ht="12.75" hidden="false" customHeight="false" outlineLevel="0" collapsed="false">
      <c r="B123" s="3"/>
    </row>
    <row r="124" s="2" customFormat="true" ht="12.75" hidden="false" customHeight="false" outlineLevel="0" collapsed="false">
      <c r="B124" s="3"/>
    </row>
    <row r="125" s="2" customFormat="true" ht="12.75" hidden="false" customHeight="false" outlineLevel="0" collapsed="false">
      <c r="B125" s="3"/>
    </row>
    <row r="126" s="2" customFormat="true" ht="12.75" hidden="false" customHeight="false" outlineLevel="0" collapsed="false">
      <c r="B126" s="3"/>
    </row>
    <row r="127" s="2" customFormat="true" ht="12.75" hidden="false" customHeight="false" outlineLevel="0" collapsed="false">
      <c r="B127" s="3"/>
    </row>
    <row r="128" s="2" customFormat="true" ht="12.75" hidden="false" customHeight="false" outlineLevel="0" collapsed="false">
      <c r="B128" s="3"/>
    </row>
    <row r="129" s="2" customFormat="true" ht="12.75" hidden="false" customHeight="false" outlineLevel="0" collapsed="false">
      <c r="B129" s="3"/>
    </row>
    <row r="130" s="2" customFormat="true" ht="12.75" hidden="false" customHeight="false" outlineLevel="0" collapsed="false">
      <c r="B130" s="3"/>
    </row>
    <row r="131" s="2" customFormat="true" ht="12.75" hidden="false" customHeight="false" outlineLevel="0" collapsed="false">
      <c r="B131" s="3"/>
    </row>
    <row r="132" s="2" customFormat="true" ht="12.75" hidden="false" customHeight="false" outlineLevel="0" collapsed="false">
      <c r="B132" s="3"/>
    </row>
    <row r="133" s="2" customFormat="true" ht="12.75" hidden="false" customHeight="false" outlineLevel="0" collapsed="false">
      <c r="B133" s="3"/>
    </row>
    <row r="134" s="2" customFormat="true" ht="12.75" hidden="false" customHeight="false" outlineLevel="0" collapsed="false">
      <c r="B134" s="3"/>
    </row>
    <row r="135" s="2" customFormat="true" ht="12.75" hidden="false" customHeight="false" outlineLevel="0" collapsed="false">
      <c r="B135" s="3"/>
    </row>
    <row r="136" s="2" customFormat="true" ht="12.75" hidden="false" customHeight="false" outlineLevel="0" collapsed="false">
      <c r="B136" s="3"/>
    </row>
    <row r="137" s="2" customFormat="true" ht="12.75" hidden="false" customHeight="false" outlineLevel="0" collapsed="false">
      <c r="B137" s="3"/>
    </row>
    <row r="138" s="2" customFormat="true" ht="12.75" hidden="false" customHeight="false" outlineLevel="0" collapsed="false">
      <c r="B138" s="3"/>
    </row>
    <row r="139" s="2" customFormat="true" ht="12.75" hidden="false" customHeight="false" outlineLevel="0" collapsed="false">
      <c r="B139" s="3"/>
    </row>
    <row r="140" s="2" customFormat="true" ht="12.75" hidden="false" customHeight="false" outlineLevel="0" collapsed="false">
      <c r="B140" s="3"/>
    </row>
    <row r="141" s="2" customFormat="true" ht="12.75" hidden="false" customHeight="false" outlineLevel="0" collapsed="false">
      <c r="B141" s="3"/>
    </row>
    <row r="142" s="2" customFormat="true" ht="12.75" hidden="false" customHeight="false" outlineLevel="0" collapsed="false">
      <c r="B142" s="3"/>
    </row>
    <row r="143" s="2" customFormat="true" ht="12.75" hidden="false" customHeight="false" outlineLevel="0" collapsed="false">
      <c r="B143" s="3"/>
    </row>
    <row r="144" s="2" customFormat="true" ht="12.75" hidden="false" customHeight="false" outlineLevel="0" collapsed="false">
      <c r="B144" s="3"/>
    </row>
    <row r="145" s="2" customFormat="true" ht="12.75" hidden="false" customHeight="false" outlineLevel="0" collapsed="false">
      <c r="B145" s="3"/>
    </row>
    <row r="146" s="2" customFormat="true" ht="12.75" hidden="false" customHeight="false" outlineLevel="0" collapsed="false">
      <c r="B146" s="3"/>
    </row>
    <row r="147" s="2" customFormat="true" ht="12.75" hidden="false" customHeight="false" outlineLevel="0" collapsed="false">
      <c r="B147" s="3"/>
    </row>
    <row r="148" s="2" customFormat="true" ht="12.75" hidden="false" customHeight="false" outlineLevel="0" collapsed="false">
      <c r="B148" s="3"/>
    </row>
    <row r="149" s="2" customFormat="true" ht="12.75" hidden="false" customHeight="false" outlineLevel="0" collapsed="false">
      <c r="B149" s="3"/>
    </row>
    <row r="150" s="2" customFormat="true" ht="12.75" hidden="false" customHeight="false" outlineLevel="0" collapsed="false">
      <c r="B150" s="3"/>
    </row>
    <row r="151" s="2" customFormat="true" ht="12.75" hidden="false" customHeight="false" outlineLevel="0" collapsed="false">
      <c r="B151" s="3"/>
    </row>
    <row r="152" s="2" customFormat="true" ht="12.75" hidden="false" customHeight="false" outlineLevel="0" collapsed="false">
      <c r="B152" s="3"/>
    </row>
    <row r="153" s="2" customFormat="true" ht="12.75" hidden="false" customHeight="false" outlineLevel="0" collapsed="false">
      <c r="B153" s="3"/>
    </row>
    <row r="154" s="2" customFormat="true" ht="12.75" hidden="false" customHeight="false" outlineLevel="0" collapsed="false">
      <c r="B154" s="3"/>
    </row>
    <row r="155" s="2" customFormat="true" ht="12.75" hidden="false" customHeight="false" outlineLevel="0" collapsed="false">
      <c r="B155" s="3"/>
    </row>
    <row r="156" s="2" customFormat="true" ht="12.75" hidden="false" customHeight="false" outlineLevel="0" collapsed="false">
      <c r="B156" s="3"/>
    </row>
    <row r="157" s="2" customFormat="true" ht="12.75" hidden="false" customHeight="false" outlineLevel="0" collapsed="false">
      <c r="B157" s="3"/>
    </row>
    <row r="158" s="2" customFormat="true" ht="12.75" hidden="false" customHeight="false" outlineLevel="0" collapsed="false">
      <c r="B158" s="3"/>
    </row>
    <row r="159" s="2" customFormat="true" ht="12.75" hidden="false" customHeight="false" outlineLevel="0" collapsed="false">
      <c r="B159" s="3"/>
    </row>
    <row r="160" s="2" customFormat="true" ht="12.75" hidden="false" customHeight="false" outlineLevel="0" collapsed="false">
      <c r="B160" s="3"/>
    </row>
    <row r="161" s="2" customFormat="true" ht="12.75" hidden="false" customHeight="false" outlineLevel="0" collapsed="false">
      <c r="B161" s="3"/>
    </row>
    <row r="162" s="2" customFormat="true" ht="12.75" hidden="false" customHeight="false" outlineLevel="0" collapsed="false">
      <c r="B162" s="3"/>
    </row>
    <row r="163" s="2" customFormat="true" ht="12.75" hidden="false" customHeight="false" outlineLevel="0" collapsed="false">
      <c r="B163" s="3"/>
    </row>
    <row r="164" s="2" customFormat="true" ht="12.75" hidden="false" customHeight="false" outlineLevel="0" collapsed="false">
      <c r="B164" s="3"/>
    </row>
    <row r="165" s="2" customFormat="true" ht="12.75" hidden="false" customHeight="false" outlineLevel="0" collapsed="false">
      <c r="B165" s="3"/>
    </row>
    <row r="166" s="2" customFormat="true" ht="12.75" hidden="false" customHeight="false" outlineLevel="0" collapsed="false">
      <c r="B166" s="3"/>
    </row>
    <row r="167" s="2" customFormat="true" ht="12.75" hidden="false" customHeight="false" outlineLevel="0" collapsed="false">
      <c r="B167" s="3"/>
    </row>
    <row r="168" s="2" customFormat="true" ht="12.75" hidden="false" customHeight="false" outlineLevel="0" collapsed="false">
      <c r="B168" s="3"/>
    </row>
    <row r="169" s="2" customFormat="true" ht="12.75" hidden="false" customHeight="false" outlineLevel="0" collapsed="false">
      <c r="B169" s="3"/>
    </row>
    <row r="170" s="2" customFormat="true" ht="12.75" hidden="false" customHeight="false" outlineLevel="0" collapsed="false">
      <c r="B170" s="3"/>
    </row>
    <row r="171" s="2" customFormat="true" ht="12.75" hidden="false" customHeight="false" outlineLevel="0" collapsed="false">
      <c r="B171" s="3"/>
    </row>
    <row r="172" s="2" customFormat="true" ht="12.75" hidden="false" customHeight="false" outlineLevel="0" collapsed="false">
      <c r="B172" s="3"/>
    </row>
    <row r="173" s="2" customFormat="true" ht="12.75" hidden="false" customHeight="false" outlineLevel="0" collapsed="false">
      <c r="B173" s="3"/>
    </row>
    <row r="174" s="2" customFormat="true" ht="12.75" hidden="false" customHeight="false" outlineLevel="0" collapsed="false">
      <c r="B174" s="3"/>
    </row>
    <row r="175" s="2" customFormat="true" ht="12.75" hidden="false" customHeight="false" outlineLevel="0" collapsed="false">
      <c r="B175" s="3"/>
    </row>
    <row r="176" s="2" customFormat="true" ht="12.75" hidden="false" customHeight="false" outlineLevel="0" collapsed="false">
      <c r="B176" s="3"/>
    </row>
    <row r="177" s="2" customFormat="true" ht="12.75" hidden="false" customHeight="false" outlineLevel="0" collapsed="false">
      <c r="B177" s="3"/>
    </row>
    <row r="178" s="2" customFormat="true" ht="12.75" hidden="false" customHeight="false" outlineLevel="0" collapsed="false">
      <c r="B178" s="3"/>
    </row>
    <row r="179" s="2" customFormat="true" ht="12.75" hidden="false" customHeight="false" outlineLevel="0" collapsed="false">
      <c r="B179" s="3"/>
    </row>
    <row r="180" s="2" customFormat="true" ht="12.75" hidden="false" customHeight="false" outlineLevel="0" collapsed="false">
      <c r="B180" s="3"/>
    </row>
    <row r="181" s="2" customFormat="true" ht="12.75" hidden="false" customHeight="false" outlineLevel="0" collapsed="false">
      <c r="B181" s="3"/>
    </row>
    <row r="182" s="2" customFormat="true" ht="12.75" hidden="false" customHeight="false" outlineLevel="0" collapsed="false">
      <c r="B182" s="3"/>
    </row>
    <row r="183" s="2" customFormat="true" ht="12.75" hidden="false" customHeight="false" outlineLevel="0" collapsed="false">
      <c r="B183" s="3"/>
    </row>
    <row r="184" s="2" customFormat="true" ht="12.75" hidden="false" customHeight="false" outlineLevel="0" collapsed="false">
      <c r="B184" s="3"/>
    </row>
    <row r="185" s="2" customFormat="true" ht="12.75" hidden="false" customHeight="false" outlineLevel="0" collapsed="false">
      <c r="B185" s="3"/>
    </row>
    <row r="186" s="2" customFormat="true" ht="12.75" hidden="false" customHeight="false" outlineLevel="0" collapsed="false">
      <c r="B186" s="3"/>
    </row>
    <row r="187" s="2" customFormat="true" ht="12.75" hidden="false" customHeight="false" outlineLevel="0" collapsed="false">
      <c r="B187" s="3"/>
    </row>
    <row r="188" s="2" customFormat="true" ht="12.75" hidden="false" customHeight="false" outlineLevel="0" collapsed="false">
      <c r="B188" s="3"/>
    </row>
    <row r="189" s="2" customFormat="true" ht="12.75" hidden="false" customHeight="false" outlineLevel="0" collapsed="false">
      <c r="B189" s="3"/>
    </row>
    <row r="190" s="2" customFormat="true" ht="12.75" hidden="false" customHeight="false" outlineLevel="0" collapsed="false">
      <c r="B190" s="3"/>
    </row>
    <row r="191" s="2" customFormat="true" ht="12.75" hidden="false" customHeight="false" outlineLevel="0" collapsed="false">
      <c r="B191" s="3"/>
    </row>
    <row r="192" s="2" customFormat="true" ht="12.75" hidden="false" customHeight="false" outlineLevel="0" collapsed="false">
      <c r="B192" s="3"/>
    </row>
    <row r="193" s="2" customFormat="true" ht="12.75" hidden="false" customHeight="false" outlineLevel="0" collapsed="false">
      <c r="B193" s="3"/>
    </row>
    <row r="194" s="2" customFormat="true" ht="12.75" hidden="false" customHeight="false" outlineLevel="0" collapsed="false">
      <c r="B194" s="3"/>
    </row>
    <row r="195" s="2" customFormat="true" ht="12.75" hidden="false" customHeight="false" outlineLevel="0" collapsed="false">
      <c r="B195" s="3"/>
    </row>
    <row r="196" s="2" customFormat="true" ht="12.75" hidden="false" customHeight="false" outlineLevel="0" collapsed="false">
      <c r="B196" s="3"/>
    </row>
    <row r="197" s="2" customFormat="true" ht="12.75" hidden="false" customHeight="false" outlineLevel="0" collapsed="false">
      <c r="B197" s="3"/>
    </row>
    <row r="198" s="2" customFormat="true" ht="12.75" hidden="false" customHeight="false" outlineLevel="0" collapsed="false">
      <c r="B198" s="3"/>
    </row>
    <row r="199" s="2" customFormat="true" ht="12.75" hidden="false" customHeight="false" outlineLevel="0" collapsed="false">
      <c r="B199" s="3"/>
    </row>
    <row r="200" s="2" customFormat="true" ht="12.75" hidden="false" customHeight="false" outlineLevel="0" collapsed="false">
      <c r="B200" s="3"/>
    </row>
    <row r="201" s="2" customFormat="true" ht="12.75" hidden="false" customHeight="false" outlineLevel="0" collapsed="false">
      <c r="B201" s="3"/>
    </row>
    <row r="202" s="2" customFormat="true" ht="12.75" hidden="false" customHeight="false" outlineLevel="0" collapsed="false">
      <c r="B202" s="3"/>
    </row>
    <row r="203" s="2" customFormat="true" ht="12.75" hidden="false" customHeight="false" outlineLevel="0" collapsed="false">
      <c r="B203" s="3"/>
    </row>
    <row r="204" s="2" customFormat="true" ht="12.75" hidden="false" customHeight="false" outlineLevel="0" collapsed="false">
      <c r="B204" s="3"/>
    </row>
    <row r="205" s="2" customFormat="true" ht="12.75" hidden="false" customHeight="false" outlineLevel="0" collapsed="false">
      <c r="B205" s="3"/>
    </row>
    <row r="206" s="2" customFormat="true" ht="12.75" hidden="false" customHeight="false" outlineLevel="0" collapsed="false">
      <c r="B206" s="3"/>
    </row>
    <row r="207" s="2" customFormat="true" ht="12.75" hidden="false" customHeight="false" outlineLevel="0" collapsed="false">
      <c r="B207" s="3"/>
    </row>
    <row r="208" s="2" customFormat="true" ht="12.75" hidden="false" customHeight="false" outlineLevel="0" collapsed="false">
      <c r="B208" s="3"/>
    </row>
    <row r="209" s="2" customFormat="true" ht="12.75" hidden="false" customHeight="false" outlineLevel="0" collapsed="false">
      <c r="B209" s="3"/>
    </row>
    <row r="210" s="2" customFormat="true" ht="12.75" hidden="false" customHeight="false" outlineLevel="0" collapsed="false">
      <c r="B210" s="3"/>
    </row>
    <row r="211" s="2" customFormat="true" ht="12.75" hidden="false" customHeight="false" outlineLevel="0" collapsed="false">
      <c r="B211" s="3"/>
    </row>
    <row r="212" s="2" customFormat="true" ht="12.75" hidden="false" customHeight="false" outlineLevel="0" collapsed="false">
      <c r="B212" s="3"/>
    </row>
    <row r="213" s="2" customFormat="true" ht="12.75" hidden="false" customHeight="false" outlineLevel="0" collapsed="false">
      <c r="B213" s="3"/>
    </row>
    <row r="214" s="2" customFormat="true" ht="12.75" hidden="false" customHeight="false" outlineLevel="0" collapsed="false">
      <c r="B214" s="3"/>
    </row>
    <row r="215" s="2" customFormat="true" ht="12.75" hidden="false" customHeight="false" outlineLevel="0" collapsed="false">
      <c r="B215" s="3"/>
    </row>
    <row r="216" s="2" customFormat="true" ht="12.75" hidden="false" customHeight="false" outlineLevel="0" collapsed="false">
      <c r="B216" s="3"/>
    </row>
    <row r="217" s="2" customFormat="true" ht="12.75" hidden="false" customHeight="false" outlineLevel="0" collapsed="false">
      <c r="B217" s="3"/>
    </row>
    <row r="218" s="2" customFormat="true" ht="12.75" hidden="false" customHeight="false" outlineLevel="0" collapsed="false">
      <c r="B218" s="3"/>
    </row>
    <row r="219" s="2" customFormat="true" ht="12.75" hidden="false" customHeight="false" outlineLevel="0" collapsed="false">
      <c r="B219" s="3"/>
    </row>
    <row r="220" s="2" customFormat="true" ht="12.75" hidden="false" customHeight="false" outlineLevel="0" collapsed="false">
      <c r="B220" s="3"/>
    </row>
    <row r="221" s="2" customFormat="true" ht="12.75" hidden="false" customHeight="false" outlineLevel="0" collapsed="false">
      <c r="B221" s="3"/>
    </row>
    <row r="222" s="2" customFormat="true" ht="12.75" hidden="false" customHeight="false" outlineLevel="0" collapsed="false">
      <c r="B222" s="3"/>
    </row>
    <row r="223" s="2" customFormat="true" ht="12.75" hidden="false" customHeight="false" outlineLevel="0" collapsed="false">
      <c r="B223" s="3"/>
    </row>
    <row r="224" s="2" customFormat="true" ht="12.75" hidden="false" customHeight="false" outlineLevel="0" collapsed="false">
      <c r="B224" s="3"/>
    </row>
    <row r="225" s="2" customFormat="true" ht="12.75" hidden="false" customHeight="false" outlineLevel="0" collapsed="false">
      <c r="B225" s="3"/>
    </row>
    <row r="226" s="2" customFormat="true" ht="12.75" hidden="false" customHeight="false" outlineLevel="0" collapsed="false">
      <c r="B226" s="3"/>
    </row>
    <row r="227" s="2" customFormat="true" ht="12.75" hidden="false" customHeight="false" outlineLevel="0" collapsed="false">
      <c r="B227" s="3"/>
    </row>
    <row r="228" s="2" customFormat="true" ht="12.75" hidden="false" customHeight="false" outlineLevel="0" collapsed="false">
      <c r="B228" s="3"/>
    </row>
    <row r="229" s="2" customFormat="true" ht="12.75" hidden="false" customHeight="false" outlineLevel="0" collapsed="false">
      <c r="B229" s="3"/>
    </row>
    <row r="230" s="2" customFormat="true" ht="12.75" hidden="false" customHeight="false" outlineLevel="0" collapsed="false">
      <c r="B230" s="3"/>
    </row>
    <row r="231" s="2" customFormat="true" ht="12.75" hidden="false" customHeight="false" outlineLevel="0" collapsed="false">
      <c r="B231" s="3"/>
    </row>
    <row r="232" s="2" customFormat="true" ht="12.75" hidden="false" customHeight="false" outlineLevel="0" collapsed="false">
      <c r="B232" s="3"/>
    </row>
    <row r="233" s="2" customFormat="true" ht="12.75" hidden="false" customHeight="false" outlineLevel="0" collapsed="false">
      <c r="B233" s="3"/>
    </row>
    <row r="234" s="2" customFormat="true" ht="12.75" hidden="false" customHeight="false" outlineLevel="0" collapsed="false">
      <c r="B234" s="3"/>
    </row>
    <row r="235" s="2" customFormat="true" ht="12.75" hidden="false" customHeight="false" outlineLevel="0" collapsed="false">
      <c r="B235" s="3"/>
    </row>
    <row r="236" s="2" customFormat="true" ht="12.75" hidden="false" customHeight="false" outlineLevel="0" collapsed="false">
      <c r="B236" s="3"/>
    </row>
    <row r="237" s="2" customFormat="true" ht="12.75" hidden="false" customHeight="false" outlineLevel="0" collapsed="false">
      <c r="B237" s="3"/>
    </row>
    <row r="238" s="2" customFormat="true" ht="12.75" hidden="false" customHeight="false" outlineLevel="0" collapsed="false">
      <c r="B238" s="3"/>
    </row>
    <row r="239" s="2" customFormat="true" ht="12.75" hidden="false" customHeight="false" outlineLevel="0" collapsed="false">
      <c r="B239" s="3"/>
    </row>
    <row r="240" s="2" customFormat="true" ht="12.75" hidden="false" customHeight="false" outlineLevel="0" collapsed="false">
      <c r="B240" s="3"/>
    </row>
    <row r="241" s="2" customFormat="true" ht="12.75" hidden="false" customHeight="false" outlineLevel="0" collapsed="false">
      <c r="B241" s="3"/>
    </row>
    <row r="242" s="2" customFormat="true" ht="12.75" hidden="false" customHeight="false" outlineLevel="0" collapsed="false">
      <c r="B242" s="3"/>
    </row>
    <row r="243" s="2" customFormat="true" ht="12.75" hidden="false" customHeight="false" outlineLevel="0" collapsed="false">
      <c r="B243" s="3"/>
    </row>
    <row r="244" s="2" customFormat="true" ht="12.75" hidden="false" customHeight="false" outlineLevel="0" collapsed="false">
      <c r="B244" s="3"/>
    </row>
    <row r="245" s="2" customFormat="true" ht="12.75" hidden="false" customHeight="false" outlineLevel="0" collapsed="false">
      <c r="B245" s="3"/>
    </row>
    <row r="246" s="2" customFormat="true" ht="12.75" hidden="false" customHeight="false" outlineLevel="0" collapsed="false">
      <c r="B246" s="3"/>
    </row>
    <row r="247" s="2" customFormat="true" ht="12.75" hidden="false" customHeight="false" outlineLevel="0" collapsed="false">
      <c r="B247" s="3"/>
    </row>
    <row r="248" s="2" customFormat="true" ht="12.75" hidden="false" customHeight="false" outlineLevel="0" collapsed="false">
      <c r="B248" s="3"/>
    </row>
    <row r="249" s="2" customFormat="true" ht="12.75" hidden="false" customHeight="false" outlineLevel="0" collapsed="false">
      <c r="B249" s="3"/>
    </row>
    <row r="250" s="2" customFormat="true" ht="12.75" hidden="false" customHeight="false" outlineLevel="0" collapsed="false">
      <c r="B250" s="3"/>
    </row>
    <row r="251" s="2" customFormat="true" ht="12.75" hidden="false" customHeight="false" outlineLevel="0" collapsed="false">
      <c r="B251" s="3"/>
    </row>
    <row r="252" s="2" customFormat="true" ht="12.75" hidden="false" customHeight="false" outlineLevel="0" collapsed="false">
      <c r="B252" s="3"/>
    </row>
    <row r="253" s="2" customFormat="true" ht="12.75" hidden="false" customHeight="false" outlineLevel="0" collapsed="false">
      <c r="B253" s="3"/>
    </row>
    <row r="254" s="2" customFormat="true" ht="12.75" hidden="false" customHeight="false" outlineLevel="0" collapsed="false">
      <c r="B254" s="3"/>
    </row>
    <row r="255" s="2" customFormat="true" ht="12.75" hidden="false" customHeight="false" outlineLevel="0" collapsed="false">
      <c r="B255" s="3"/>
    </row>
    <row r="256" s="2" customFormat="true" ht="12.75" hidden="false" customHeight="false" outlineLevel="0" collapsed="false">
      <c r="B256" s="3"/>
    </row>
    <row r="257" s="2" customFormat="true" ht="12.75" hidden="false" customHeight="false" outlineLevel="0" collapsed="false">
      <c r="B257" s="3"/>
    </row>
    <row r="258" s="2" customFormat="true" ht="12.75" hidden="false" customHeight="false" outlineLevel="0" collapsed="false">
      <c r="B258" s="3"/>
    </row>
    <row r="259" s="2" customFormat="true" ht="12.75" hidden="false" customHeight="false" outlineLevel="0" collapsed="false">
      <c r="B259" s="3"/>
    </row>
    <row r="260" s="2" customFormat="true" ht="12.75" hidden="false" customHeight="false" outlineLevel="0" collapsed="false">
      <c r="B260" s="3"/>
    </row>
    <row r="261" s="2" customFormat="true" ht="12.75" hidden="false" customHeight="false" outlineLevel="0" collapsed="false">
      <c r="B261" s="3"/>
    </row>
    <row r="262" s="2" customFormat="true" ht="12.75" hidden="false" customHeight="false" outlineLevel="0" collapsed="false">
      <c r="B262" s="3"/>
    </row>
    <row r="263" s="2" customFormat="true" ht="12.75" hidden="false" customHeight="false" outlineLevel="0" collapsed="false">
      <c r="B263" s="3"/>
    </row>
    <row r="264" s="2" customFormat="true" ht="12.75" hidden="false" customHeight="false" outlineLevel="0" collapsed="false">
      <c r="B264" s="3"/>
    </row>
    <row r="265" s="2" customFormat="true" ht="12.75" hidden="false" customHeight="false" outlineLevel="0" collapsed="false">
      <c r="B265" s="3"/>
    </row>
    <row r="266" s="2" customFormat="true" ht="12.75" hidden="false" customHeight="false" outlineLevel="0" collapsed="false">
      <c r="B266" s="3"/>
    </row>
    <row r="267" s="2" customFormat="true" ht="12.75" hidden="false" customHeight="false" outlineLevel="0" collapsed="false">
      <c r="B267" s="3"/>
    </row>
    <row r="268" s="2" customFormat="true" ht="12.75" hidden="false" customHeight="false" outlineLevel="0" collapsed="false">
      <c r="B268" s="3"/>
    </row>
    <row r="269" s="2" customFormat="true" ht="12.75" hidden="false" customHeight="false" outlineLevel="0" collapsed="false">
      <c r="B269" s="3"/>
    </row>
    <row r="270" s="2" customFormat="true" ht="12.75" hidden="false" customHeight="false" outlineLevel="0" collapsed="false">
      <c r="B270" s="3"/>
    </row>
    <row r="271" s="2" customFormat="true" ht="12.75" hidden="false" customHeight="false" outlineLevel="0" collapsed="false">
      <c r="B271" s="3"/>
    </row>
    <row r="272" s="2" customFormat="true" ht="12.75" hidden="false" customHeight="false" outlineLevel="0" collapsed="false">
      <c r="B272" s="3"/>
    </row>
    <row r="273" s="2" customFormat="true" ht="12.75" hidden="false" customHeight="false" outlineLevel="0" collapsed="false">
      <c r="B273" s="3"/>
    </row>
    <row r="274" s="2" customFormat="true" ht="12.75" hidden="false" customHeight="false" outlineLevel="0" collapsed="false">
      <c r="B274" s="3"/>
    </row>
    <row r="275" s="2" customFormat="true" ht="12.75" hidden="false" customHeight="false" outlineLevel="0" collapsed="false">
      <c r="B275" s="3"/>
    </row>
    <row r="276" s="2" customFormat="true" ht="12.75" hidden="false" customHeight="false" outlineLevel="0" collapsed="false">
      <c r="B276" s="3"/>
    </row>
    <row r="277" s="2" customFormat="true" ht="12.75" hidden="false" customHeight="false" outlineLevel="0" collapsed="false">
      <c r="B277" s="3"/>
    </row>
    <row r="278" s="2" customFormat="true" ht="12.75" hidden="false" customHeight="false" outlineLevel="0" collapsed="false">
      <c r="B278" s="3"/>
    </row>
    <row r="279" s="2" customFormat="true" ht="12.75" hidden="false" customHeight="false" outlineLevel="0" collapsed="false">
      <c r="B279" s="3"/>
    </row>
    <row r="280" s="2" customFormat="true" ht="12.75" hidden="false" customHeight="false" outlineLevel="0" collapsed="false">
      <c r="B280" s="3"/>
    </row>
    <row r="281" s="2" customFormat="true" ht="12.75" hidden="false" customHeight="false" outlineLevel="0" collapsed="false">
      <c r="B281" s="3"/>
    </row>
    <row r="282" s="2" customFormat="true" ht="12.75" hidden="false" customHeight="false" outlineLevel="0" collapsed="false">
      <c r="B282" s="3"/>
    </row>
    <row r="283" s="2" customFormat="true" ht="12.75" hidden="false" customHeight="false" outlineLevel="0" collapsed="false">
      <c r="B283" s="3"/>
    </row>
    <row r="284" s="2" customFormat="true" ht="12.75" hidden="false" customHeight="false" outlineLevel="0" collapsed="false">
      <c r="B284" s="3"/>
    </row>
    <row r="285" s="2" customFormat="true" ht="12.75" hidden="false" customHeight="false" outlineLevel="0" collapsed="false">
      <c r="B285" s="3"/>
    </row>
    <row r="286" s="2" customFormat="true" ht="12.75" hidden="false" customHeight="false" outlineLevel="0" collapsed="false">
      <c r="B286" s="3"/>
    </row>
    <row r="287" s="2" customFormat="true" ht="12.75" hidden="false" customHeight="false" outlineLevel="0" collapsed="false">
      <c r="B287" s="3"/>
    </row>
    <row r="288" s="2" customFormat="true" ht="12.75" hidden="false" customHeight="false" outlineLevel="0" collapsed="false">
      <c r="B288" s="3"/>
    </row>
    <row r="289" s="2" customFormat="true" ht="12.75" hidden="false" customHeight="false" outlineLevel="0" collapsed="false">
      <c r="B289" s="3"/>
    </row>
    <row r="290" s="2" customFormat="true" ht="12.75" hidden="false" customHeight="false" outlineLevel="0" collapsed="false">
      <c r="B290" s="3"/>
    </row>
    <row r="291" s="2" customFormat="true" ht="12.75" hidden="false" customHeight="false" outlineLevel="0" collapsed="false">
      <c r="B291" s="3"/>
    </row>
    <row r="292" s="2" customFormat="true" ht="12.75" hidden="false" customHeight="false" outlineLevel="0" collapsed="false">
      <c r="B292" s="3"/>
    </row>
    <row r="293" s="2" customFormat="true" ht="12.75" hidden="false" customHeight="false" outlineLevel="0" collapsed="false">
      <c r="B293" s="3"/>
    </row>
    <row r="294" s="2" customFormat="true" ht="12.75" hidden="false" customHeight="false" outlineLevel="0" collapsed="false">
      <c r="B294" s="3"/>
    </row>
    <row r="295" s="2" customFormat="true" ht="12.75" hidden="false" customHeight="false" outlineLevel="0" collapsed="false">
      <c r="B295" s="3"/>
    </row>
    <row r="296" s="2" customFormat="true" ht="12.75" hidden="false" customHeight="false" outlineLevel="0" collapsed="false">
      <c r="B296" s="3"/>
    </row>
    <row r="297" s="2" customFormat="true" ht="12.75" hidden="false" customHeight="false" outlineLevel="0" collapsed="false">
      <c r="B297" s="3"/>
    </row>
    <row r="298" s="2" customFormat="true" ht="12.75" hidden="false" customHeight="false" outlineLevel="0" collapsed="false">
      <c r="B298" s="3"/>
    </row>
    <row r="299" s="2" customFormat="true" ht="12.75" hidden="false" customHeight="false" outlineLevel="0" collapsed="false">
      <c r="B299" s="3"/>
    </row>
    <row r="300" s="2" customFormat="true" ht="12.75" hidden="false" customHeight="false" outlineLevel="0" collapsed="false">
      <c r="B300" s="3"/>
    </row>
    <row r="301" s="2" customFormat="true" ht="12.75" hidden="false" customHeight="false" outlineLevel="0" collapsed="false">
      <c r="B301" s="3"/>
    </row>
    <row r="302" s="2" customFormat="true" ht="12.75" hidden="false" customHeight="false" outlineLevel="0" collapsed="false">
      <c r="B302" s="3"/>
    </row>
    <row r="303" s="2" customFormat="true" ht="12.75" hidden="false" customHeight="false" outlineLevel="0" collapsed="false">
      <c r="B303" s="3"/>
    </row>
    <row r="304" s="2" customFormat="true" ht="12.75" hidden="false" customHeight="false" outlineLevel="0" collapsed="false">
      <c r="B304" s="3"/>
    </row>
    <row r="305" s="2" customFormat="true" ht="12.75" hidden="false" customHeight="false" outlineLevel="0" collapsed="false">
      <c r="B305" s="3"/>
    </row>
    <row r="306" s="2" customFormat="true" ht="12.75" hidden="false" customHeight="false" outlineLevel="0" collapsed="false">
      <c r="B306" s="3"/>
    </row>
    <row r="307" s="2" customFormat="true" ht="12.75" hidden="false" customHeight="false" outlineLevel="0" collapsed="false">
      <c r="B307" s="3"/>
    </row>
    <row r="308" s="2" customFormat="true" ht="12.75" hidden="false" customHeight="false" outlineLevel="0" collapsed="false">
      <c r="B308" s="3"/>
    </row>
    <row r="309" s="2" customFormat="true" ht="12.75" hidden="false" customHeight="false" outlineLevel="0" collapsed="false">
      <c r="B309" s="3"/>
    </row>
    <row r="310" s="2" customFormat="true" ht="12.75" hidden="false" customHeight="false" outlineLevel="0" collapsed="false">
      <c r="B310" s="3"/>
    </row>
    <row r="311" s="2" customFormat="true" ht="12.75" hidden="false" customHeight="false" outlineLevel="0" collapsed="false">
      <c r="B311" s="3"/>
    </row>
    <row r="312" s="2" customFormat="true" ht="12.75" hidden="false" customHeight="false" outlineLevel="0" collapsed="false">
      <c r="B312" s="3"/>
    </row>
    <row r="313" s="2" customFormat="true" ht="12.75" hidden="false" customHeight="false" outlineLevel="0" collapsed="false">
      <c r="B313" s="3"/>
    </row>
    <row r="314" s="2" customFormat="true" ht="12.75" hidden="false" customHeight="false" outlineLevel="0" collapsed="false">
      <c r="B314" s="3"/>
    </row>
    <row r="315" s="2" customFormat="true" ht="12.75" hidden="false" customHeight="false" outlineLevel="0" collapsed="false">
      <c r="B315" s="3"/>
    </row>
    <row r="316" s="2" customFormat="true" ht="12.75" hidden="false" customHeight="false" outlineLevel="0" collapsed="false">
      <c r="B316" s="3"/>
    </row>
    <row r="317" s="2" customFormat="true" ht="12.75" hidden="false" customHeight="false" outlineLevel="0" collapsed="false">
      <c r="B317" s="3"/>
    </row>
    <row r="318" s="2" customFormat="true" ht="12.75" hidden="false" customHeight="false" outlineLevel="0" collapsed="false">
      <c r="B318" s="3"/>
    </row>
    <row r="319" s="2" customFormat="true" ht="12.75" hidden="false" customHeight="false" outlineLevel="0" collapsed="false">
      <c r="B319" s="3"/>
    </row>
    <row r="320" s="2" customFormat="true" ht="12.75" hidden="false" customHeight="false" outlineLevel="0" collapsed="false">
      <c r="B320" s="3"/>
    </row>
    <row r="321" s="2" customFormat="true" ht="12.75" hidden="false" customHeight="false" outlineLevel="0" collapsed="false">
      <c r="B321" s="3"/>
    </row>
    <row r="322" s="2" customFormat="true" ht="12.75" hidden="false" customHeight="false" outlineLevel="0" collapsed="false">
      <c r="B322" s="3"/>
    </row>
    <row r="323" s="2" customFormat="true" ht="12.75" hidden="false" customHeight="false" outlineLevel="0" collapsed="false">
      <c r="B323" s="3"/>
    </row>
    <row r="324" s="2" customFormat="true" ht="12.75" hidden="false" customHeight="false" outlineLevel="0" collapsed="false">
      <c r="B324" s="3"/>
    </row>
    <row r="325" s="2" customFormat="true" ht="12.75" hidden="false" customHeight="false" outlineLevel="0" collapsed="false">
      <c r="B325" s="3"/>
    </row>
    <row r="326" s="2" customFormat="true" ht="12.75" hidden="false" customHeight="false" outlineLevel="0" collapsed="false">
      <c r="B326" s="3"/>
    </row>
    <row r="327" s="2" customFormat="true" ht="12.75" hidden="false" customHeight="false" outlineLevel="0" collapsed="false">
      <c r="B327" s="3"/>
    </row>
    <row r="328" s="2" customFormat="true" ht="12.75" hidden="false" customHeight="false" outlineLevel="0" collapsed="false">
      <c r="B328" s="3"/>
    </row>
    <row r="329" s="2" customFormat="true" ht="12.75" hidden="false" customHeight="false" outlineLevel="0" collapsed="false">
      <c r="B329" s="3"/>
    </row>
    <row r="330" s="2" customFormat="true" ht="12.75" hidden="false" customHeight="false" outlineLevel="0" collapsed="false">
      <c r="B330" s="3"/>
    </row>
    <row r="331" s="2" customFormat="true" ht="12.75" hidden="false" customHeight="false" outlineLevel="0" collapsed="false">
      <c r="B331" s="3"/>
    </row>
    <row r="332" s="2" customFormat="true" ht="12.75" hidden="false" customHeight="false" outlineLevel="0" collapsed="false">
      <c r="B332" s="3"/>
    </row>
    <row r="333" s="2" customFormat="true" ht="12.75" hidden="false" customHeight="false" outlineLevel="0" collapsed="false">
      <c r="B333" s="3"/>
    </row>
    <row r="334" s="2" customFormat="true" ht="12.75" hidden="false" customHeight="false" outlineLevel="0" collapsed="false">
      <c r="B334" s="3"/>
    </row>
    <row r="335" s="2" customFormat="true" ht="12.75" hidden="false" customHeight="false" outlineLevel="0" collapsed="false">
      <c r="B335" s="3"/>
    </row>
    <row r="336" s="2" customFormat="true" ht="12.75" hidden="false" customHeight="false" outlineLevel="0" collapsed="false">
      <c r="B336" s="3"/>
    </row>
    <row r="337" s="2" customFormat="true" ht="12.75" hidden="false" customHeight="false" outlineLevel="0" collapsed="false">
      <c r="B337" s="3"/>
    </row>
    <row r="338" s="2" customFormat="true" ht="12.75" hidden="false" customHeight="false" outlineLevel="0" collapsed="false">
      <c r="B338" s="3"/>
    </row>
    <row r="339" s="2" customFormat="true" ht="12.75" hidden="false" customHeight="false" outlineLevel="0" collapsed="false">
      <c r="B339" s="3"/>
    </row>
    <row r="340" s="2" customFormat="true" ht="12.75" hidden="false" customHeight="false" outlineLevel="0" collapsed="false">
      <c r="B340" s="3"/>
    </row>
    <row r="341" s="2" customFormat="true" ht="12.75" hidden="false" customHeight="false" outlineLevel="0" collapsed="false">
      <c r="B341" s="3"/>
    </row>
    <row r="342" s="2" customFormat="true" ht="12.75" hidden="false" customHeight="false" outlineLevel="0" collapsed="false">
      <c r="B342" s="3"/>
    </row>
    <row r="343" s="2" customFormat="true" ht="12.75" hidden="false" customHeight="false" outlineLevel="0" collapsed="false">
      <c r="B343" s="3"/>
    </row>
    <row r="344" s="2" customFormat="true" ht="12.75" hidden="false" customHeight="false" outlineLevel="0" collapsed="false">
      <c r="B344" s="3"/>
    </row>
    <row r="345" s="2" customFormat="true" ht="12.75" hidden="false" customHeight="false" outlineLevel="0" collapsed="false">
      <c r="B345" s="3"/>
    </row>
    <row r="346" s="2" customFormat="true" ht="12.75" hidden="false" customHeight="false" outlineLevel="0" collapsed="false">
      <c r="B346" s="3"/>
    </row>
    <row r="347" s="2" customFormat="true" ht="12.75" hidden="false" customHeight="false" outlineLevel="0" collapsed="false">
      <c r="B347" s="3"/>
    </row>
    <row r="348" s="2" customFormat="true" ht="12.75" hidden="false" customHeight="false" outlineLevel="0" collapsed="false">
      <c r="B348" s="3"/>
    </row>
    <row r="349" s="2" customFormat="true" ht="12.75" hidden="false" customHeight="false" outlineLevel="0" collapsed="false">
      <c r="B349" s="3"/>
    </row>
    <row r="350" s="2" customFormat="true" ht="12.75" hidden="false" customHeight="false" outlineLevel="0" collapsed="false">
      <c r="B350" s="3"/>
    </row>
    <row r="351" s="2" customFormat="true" ht="12.75" hidden="false" customHeight="false" outlineLevel="0" collapsed="false">
      <c r="B351" s="3"/>
    </row>
    <row r="352" s="2" customFormat="true" ht="12.75" hidden="false" customHeight="false" outlineLevel="0" collapsed="false">
      <c r="B352" s="3"/>
    </row>
    <row r="353" s="2" customFormat="true" ht="12.75" hidden="false" customHeight="false" outlineLevel="0" collapsed="false">
      <c r="B353" s="3"/>
    </row>
    <row r="354" s="2" customFormat="true" ht="12.75" hidden="false" customHeight="false" outlineLevel="0" collapsed="false">
      <c r="B354" s="3"/>
    </row>
    <row r="355" s="2" customFormat="true" ht="12.75" hidden="false" customHeight="false" outlineLevel="0" collapsed="false">
      <c r="B355" s="3"/>
    </row>
    <row r="356" s="2" customFormat="true" ht="12.75" hidden="false" customHeight="false" outlineLevel="0" collapsed="false">
      <c r="B356" s="3"/>
    </row>
    <row r="357" s="2" customFormat="true" ht="12.75" hidden="false" customHeight="false" outlineLevel="0" collapsed="false">
      <c r="B357" s="3"/>
    </row>
    <row r="358" s="2" customFormat="true" ht="12.75" hidden="false" customHeight="false" outlineLevel="0" collapsed="false">
      <c r="B358" s="3"/>
    </row>
    <row r="359" s="2" customFormat="true" ht="12.75" hidden="false" customHeight="false" outlineLevel="0" collapsed="false">
      <c r="B359" s="3"/>
    </row>
    <row r="360" s="2" customFormat="true" ht="12.75" hidden="false" customHeight="false" outlineLevel="0" collapsed="false">
      <c r="B360" s="3"/>
    </row>
    <row r="361" s="2" customFormat="true" ht="12.75" hidden="false" customHeight="false" outlineLevel="0" collapsed="false">
      <c r="B361" s="3"/>
    </row>
    <row r="362" s="2" customFormat="true" ht="12.75" hidden="false" customHeight="false" outlineLevel="0" collapsed="false">
      <c r="B362" s="3"/>
    </row>
    <row r="363" s="2" customFormat="true" ht="12.75" hidden="false" customHeight="false" outlineLevel="0" collapsed="false">
      <c r="B363" s="3"/>
    </row>
    <row r="364" s="2" customFormat="true" ht="12.75" hidden="false" customHeight="false" outlineLevel="0" collapsed="false">
      <c r="B364" s="3"/>
    </row>
    <row r="365" s="2" customFormat="true" ht="12.75" hidden="false" customHeight="false" outlineLevel="0" collapsed="false">
      <c r="B365" s="3"/>
    </row>
    <row r="366" s="2" customFormat="true" ht="12.75" hidden="false" customHeight="false" outlineLevel="0" collapsed="false">
      <c r="B366" s="3"/>
    </row>
    <row r="367" s="2" customFormat="true" ht="12.75" hidden="false" customHeight="false" outlineLevel="0" collapsed="false">
      <c r="B367" s="3"/>
    </row>
    <row r="368" s="2" customFormat="true" ht="12.75" hidden="false" customHeight="false" outlineLevel="0" collapsed="false">
      <c r="B368" s="3"/>
    </row>
    <row r="369" s="2" customFormat="true" ht="12.75" hidden="false" customHeight="false" outlineLevel="0" collapsed="false">
      <c r="B369" s="3"/>
    </row>
    <row r="370" s="2" customFormat="true" ht="12.75" hidden="false" customHeight="false" outlineLevel="0" collapsed="false">
      <c r="B370" s="3"/>
    </row>
    <row r="371" s="2" customFormat="true" ht="12.75" hidden="false" customHeight="false" outlineLevel="0" collapsed="false">
      <c r="B371" s="3"/>
    </row>
    <row r="372" s="2" customFormat="true" ht="12.75" hidden="false" customHeight="false" outlineLevel="0" collapsed="false">
      <c r="B372" s="3"/>
    </row>
    <row r="373" s="2" customFormat="true" ht="12.75" hidden="false" customHeight="false" outlineLevel="0" collapsed="false">
      <c r="B373" s="3"/>
    </row>
    <row r="374" s="2" customFormat="true" ht="12.75" hidden="false" customHeight="false" outlineLevel="0" collapsed="false">
      <c r="B374" s="3"/>
    </row>
    <row r="375" s="2" customFormat="true" ht="12.75" hidden="false" customHeight="false" outlineLevel="0" collapsed="false">
      <c r="B375" s="3"/>
    </row>
    <row r="376" s="2" customFormat="true" ht="12.75" hidden="false" customHeight="false" outlineLevel="0" collapsed="false">
      <c r="B376" s="3"/>
    </row>
    <row r="377" s="2" customFormat="true" ht="12.75" hidden="false" customHeight="false" outlineLevel="0" collapsed="false">
      <c r="B377" s="3"/>
    </row>
    <row r="378" s="2" customFormat="true" ht="12.75" hidden="false" customHeight="false" outlineLevel="0" collapsed="false">
      <c r="B378" s="3"/>
    </row>
    <row r="379" s="2" customFormat="true" ht="12.75" hidden="false" customHeight="false" outlineLevel="0" collapsed="false">
      <c r="B379" s="3"/>
    </row>
    <row r="380" s="2" customFormat="true" ht="12.75" hidden="false" customHeight="false" outlineLevel="0" collapsed="false">
      <c r="B380" s="3"/>
    </row>
    <row r="381" s="2" customFormat="true" ht="12.75" hidden="false" customHeight="false" outlineLevel="0" collapsed="false">
      <c r="B381" s="3"/>
    </row>
    <row r="382" s="2" customFormat="true" ht="12.75" hidden="false" customHeight="false" outlineLevel="0" collapsed="false">
      <c r="B382" s="3"/>
    </row>
    <row r="383" s="2" customFormat="true" ht="12.75" hidden="false" customHeight="false" outlineLevel="0" collapsed="false">
      <c r="B383" s="3"/>
    </row>
    <row r="384" s="2" customFormat="true" ht="12.75" hidden="false" customHeight="false" outlineLevel="0" collapsed="false">
      <c r="B384" s="3"/>
    </row>
    <row r="385" s="2" customFormat="true" ht="12.75" hidden="false" customHeight="false" outlineLevel="0" collapsed="false">
      <c r="B385" s="3"/>
    </row>
    <row r="386" s="2" customFormat="true" ht="12.75" hidden="false" customHeight="false" outlineLevel="0" collapsed="false">
      <c r="B386" s="3"/>
    </row>
    <row r="387" s="2" customFormat="true" ht="12.75" hidden="false" customHeight="false" outlineLevel="0" collapsed="false">
      <c r="B387" s="3"/>
    </row>
    <row r="388" s="2" customFormat="true" ht="12.75" hidden="false" customHeight="false" outlineLevel="0" collapsed="false">
      <c r="B388" s="3"/>
    </row>
    <row r="389" s="2" customFormat="true" ht="12.75" hidden="false" customHeight="false" outlineLevel="0" collapsed="false">
      <c r="B389" s="3"/>
    </row>
    <row r="390" s="2" customFormat="true" ht="12.75" hidden="false" customHeight="false" outlineLevel="0" collapsed="false">
      <c r="B390" s="3"/>
    </row>
    <row r="391" s="2" customFormat="true" ht="12.75" hidden="false" customHeight="false" outlineLevel="0" collapsed="false">
      <c r="B391" s="3"/>
    </row>
    <row r="392" s="2" customFormat="true" ht="12.75" hidden="false" customHeight="false" outlineLevel="0" collapsed="false">
      <c r="B392" s="3"/>
    </row>
    <row r="393" s="2" customFormat="true" ht="12.75" hidden="false" customHeight="false" outlineLevel="0" collapsed="false">
      <c r="B393" s="3"/>
    </row>
    <row r="394" s="2" customFormat="true" ht="12.75" hidden="false" customHeight="false" outlineLevel="0" collapsed="false">
      <c r="B394" s="3"/>
    </row>
    <row r="395" s="2" customFormat="true" ht="12.75" hidden="false" customHeight="false" outlineLevel="0" collapsed="false">
      <c r="B395" s="3"/>
    </row>
    <row r="396" s="2" customFormat="true" ht="12.75" hidden="false" customHeight="false" outlineLevel="0" collapsed="false">
      <c r="B396" s="3"/>
    </row>
    <row r="397" s="2" customFormat="true" ht="12.75" hidden="false" customHeight="false" outlineLevel="0" collapsed="false">
      <c r="B397" s="3"/>
    </row>
    <row r="398" s="2" customFormat="true" ht="12.75" hidden="false" customHeight="false" outlineLevel="0" collapsed="false">
      <c r="B398" s="3"/>
    </row>
    <row r="399" s="2" customFormat="true" ht="12.75" hidden="false" customHeight="false" outlineLevel="0" collapsed="false">
      <c r="B399" s="3"/>
    </row>
    <row r="400" s="2" customFormat="true" ht="12.75" hidden="false" customHeight="false" outlineLevel="0" collapsed="false">
      <c r="B400" s="3"/>
    </row>
    <row r="401" s="2" customFormat="true" ht="12.75" hidden="false" customHeight="false" outlineLevel="0" collapsed="false">
      <c r="B401" s="3"/>
    </row>
    <row r="402" s="2" customFormat="true" ht="12.75" hidden="false" customHeight="false" outlineLevel="0" collapsed="false">
      <c r="B402" s="3"/>
    </row>
    <row r="403" s="2" customFormat="true" ht="12.75" hidden="false" customHeight="false" outlineLevel="0" collapsed="false">
      <c r="B403" s="3"/>
    </row>
    <row r="404" s="2" customFormat="true" ht="12.75" hidden="false" customHeight="false" outlineLevel="0" collapsed="false">
      <c r="B404" s="3"/>
    </row>
    <row r="405" s="2" customFormat="true" ht="12.75" hidden="false" customHeight="false" outlineLevel="0" collapsed="false">
      <c r="B405" s="3"/>
    </row>
    <row r="406" s="2" customFormat="true" ht="12.75" hidden="false" customHeight="false" outlineLevel="0" collapsed="false">
      <c r="B406" s="3"/>
    </row>
    <row r="407" s="2" customFormat="true" ht="12.75" hidden="false" customHeight="false" outlineLevel="0" collapsed="false">
      <c r="B407" s="3"/>
    </row>
    <row r="408" s="2" customFormat="true" ht="12.75" hidden="false" customHeight="false" outlineLevel="0" collapsed="false">
      <c r="B408" s="3"/>
    </row>
    <row r="409" s="2" customFormat="true" ht="12.75" hidden="false" customHeight="false" outlineLevel="0" collapsed="false">
      <c r="B409" s="3"/>
    </row>
    <row r="410" s="2" customFormat="true" ht="12.75" hidden="false" customHeight="false" outlineLevel="0" collapsed="false">
      <c r="B410" s="3"/>
    </row>
    <row r="411" s="2" customFormat="true" ht="12.75" hidden="false" customHeight="false" outlineLevel="0" collapsed="false">
      <c r="B411" s="3"/>
    </row>
    <row r="412" s="2" customFormat="true" ht="12.75" hidden="false" customHeight="false" outlineLevel="0" collapsed="false">
      <c r="B412" s="3"/>
    </row>
    <row r="413" s="2" customFormat="true" ht="12.75" hidden="false" customHeight="false" outlineLevel="0" collapsed="false">
      <c r="B413" s="3"/>
    </row>
    <row r="414" s="2" customFormat="true" ht="12.75" hidden="false" customHeight="false" outlineLevel="0" collapsed="false">
      <c r="B414" s="3"/>
    </row>
    <row r="415" s="2" customFormat="true" ht="12.75" hidden="false" customHeight="false" outlineLevel="0" collapsed="false">
      <c r="B415" s="3"/>
    </row>
    <row r="416" s="2" customFormat="true" ht="12.75" hidden="false" customHeight="false" outlineLevel="0" collapsed="false">
      <c r="B416" s="3"/>
    </row>
    <row r="417" s="2" customFormat="true" ht="12.75" hidden="false" customHeight="false" outlineLevel="0" collapsed="false">
      <c r="B417" s="3"/>
    </row>
    <row r="418" s="2" customFormat="true" ht="12.75" hidden="false" customHeight="false" outlineLevel="0" collapsed="false">
      <c r="B418" s="3"/>
    </row>
    <row r="419" s="2" customFormat="true" ht="12.75" hidden="false" customHeight="false" outlineLevel="0" collapsed="false">
      <c r="B419" s="3"/>
    </row>
    <row r="420" s="2" customFormat="true" ht="12.75" hidden="false" customHeight="false" outlineLevel="0" collapsed="false">
      <c r="B420" s="3"/>
    </row>
    <row r="421" s="2" customFormat="true" ht="12.75" hidden="false" customHeight="false" outlineLevel="0" collapsed="false">
      <c r="B421" s="3"/>
    </row>
    <row r="422" s="2" customFormat="true" ht="12.75" hidden="false" customHeight="false" outlineLevel="0" collapsed="false">
      <c r="B422" s="3"/>
    </row>
    <row r="423" s="2" customFormat="true" ht="12.75" hidden="false" customHeight="false" outlineLevel="0" collapsed="false">
      <c r="B423" s="3"/>
    </row>
    <row r="424" s="2" customFormat="true" ht="12.75" hidden="false" customHeight="false" outlineLevel="0" collapsed="false">
      <c r="B424" s="3"/>
    </row>
    <row r="425" s="2" customFormat="true" ht="12.75" hidden="false" customHeight="false" outlineLevel="0" collapsed="false">
      <c r="B425" s="3"/>
    </row>
    <row r="426" s="2" customFormat="true" ht="12.75" hidden="false" customHeight="false" outlineLevel="0" collapsed="false">
      <c r="B426" s="3"/>
    </row>
    <row r="427" s="2" customFormat="true" ht="12.75" hidden="false" customHeight="false" outlineLevel="0" collapsed="false">
      <c r="B427" s="3"/>
    </row>
    <row r="428" s="2" customFormat="true" ht="12.75" hidden="false" customHeight="false" outlineLevel="0" collapsed="false">
      <c r="B428" s="3"/>
    </row>
    <row r="429" s="2" customFormat="true" ht="12.75" hidden="false" customHeight="false" outlineLevel="0" collapsed="false">
      <c r="B429" s="3"/>
    </row>
    <row r="430" s="2" customFormat="true" ht="12.75" hidden="false" customHeight="false" outlineLevel="0" collapsed="false">
      <c r="B430" s="3"/>
    </row>
    <row r="431" s="2" customFormat="true" ht="12.75" hidden="false" customHeight="false" outlineLevel="0" collapsed="false">
      <c r="B431" s="3"/>
    </row>
    <row r="432" s="2" customFormat="true" ht="12.75" hidden="false" customHeight="false" outlineLevel="0" collapsed="false">
      <c r="B432" s="3"/>
    </row>
    <row r="433" s="2" customFormat="true" ht="12.75" hidden="false" customHeight="false" outlineLevel="0" collapsed="false">
      <c r="B433" s="3"/>
    </row>
    <row r="434" s="2" customFormat="true" ht="12.75" hidden="false" customHeight="false" outlineLevel="0" collapsed="false">
      <c r="B434" s="3"/>
    </row>
    <row r="435" s="2" customFormat="true" ht="12.75" hidden="false" customHeight="false" outlineLevel="0" collapsed="false">
      <c r="B435" s="3"/>
    </row>
    <row r="436" s="2" customFormat="true" ht="12.75" hidden="false" customHeight="false" outlineLevel="0" collapsed="false">
      <c r="B436" s="3"/>
    </row>
    <row r="437" s="2" customFormat="true" ht="12.75" hidden="false" customHeight="false" outlineLevel="0" collapsed="false">
      <c r="B437" s="3"/>
    </row>
    <row r="438" s="2" customFormat="true" ht="12.75" hidden="false" customHeight="false" outlineLevel="0" collapsed="false">
      <c r="B438" s="3"/>
    </row>
    <row r="439" s="2" customFormat="true" ht="12.75" hidden="false" customHeight="false" outlineLevel="0" collapsed="false">
      <c r="B439" s="3"/>
    </row>
    <row r="440" s="2" customFormat="true" ht="12.75" hidden="false" customHeight="false" outlineLevel="0" collapsed="false">
      <c r="B440" s="3"/>
    </row>
    <row r="441" s="2" customFormat="true" ht="12.75" hidden="false" customHeight="false" outlineLevel="0" collapsed="false">
      <c r="B441" s="3"/>
    </row>
    <row r="442" s="2" customFormat="true" ht="12.75" hidden="false" customHeight="false" outlineLevel="0" collapsed="false">
      <c r="B442" s="3"/>
    </row>
    <row r="443" s="2" customFormat="true" ht="12.75" hidden="false" customHeight="false" outlineLevel="0" collapsed="false">
      <c r="B443" s="3"/>
    </row>
    <row r="444" s="2" customFormat="true" ht="12.75" hidden="false" customHeight="false" outlineLevel="0" collapsed="false">
      <c r="B444" s="3"/>
    </row>
    <row r="445" s="2" customFormat="true" ht="12.75" hidden="false" customHeight="false" outlineLevel="0" collapsed="false">
      <c r="B445" s="3"/>
    </row>
    <row r="446" s="2" customFormat="true" ht="12.75" hidden="false" customHeight="false" outlineLevel="0" collapsed="false">
      <c r="B446" s="3"/>
    </row>
    <row r="447" s="2" customFormat="true" ht="12.75" hidden="false" customHeight="false" outlineLevel="0" collapsed="false">
      <c r="B447" s="3"/>
    </row>
    <row r="448" s="2" customFormat="true" ht="12.75" hidden="false" customHeight="false" outlineLevel="0" collapsed="false">
      <c r="B448" s="3"/>
    </row>
    <row r="449" s="2" customFormat="true" ht="12.75" hidden="false" customHeight="false" outlineLevel="0" collapsed="false">
      <c r="B449" s="3"/>
    </row>
    <row r="450" s="2" customFormat="true" ht="12.75" hidden="false" customHeight="false" outlineLevel="0" collapsed="false">
      <c r="B450" s="3"/>
    </row>
    <row r="451" s="2" customFormat="true" ht="12.75" hidden="false" customHeight="false" outlineLevel="0" collapsed="false">
      <c r="B451" s="3"/>
    </row>
    <row r="452" s="2" customFormat="true" ht="12.75" hidden="false" customHeight="false" outlineLevel="0" collapsed="false">
      <c r="B452" s="3"/>
    </row>
    <row r="453" s="2" customFormat="true" ht="12.75" hidden="false" customHeight="false" outlineLevel="0" collapsed="false">
      <c r="B453" s="3"/>
    </row>
    <row r="454" s="2" customFormat="true" ht="12.75" hidden="false" customHeight="false" outlineLevel="0" collapsed="false">
      <c r="B454" s="3"/>
    </row>
    <row r="455" s="2" customFormat="true" ht="12.75" hidden="false" customHeight="false" outlineLevel="0" collapsed="false">
      <c r="B455" s="3"/>
    </row>
    <row r="456" s="2" customFormat="true" ht="12.75" hidden="false" customHeight="false" outlineLevel="0" collapsed="false">
      <c r="B456" s="3"/>
    </row>
    <row r="457" s="2" customFormat="true" ht="12.75" hidden="false" customHeight="false" outlineLevel="0" collapsed="false">
      <c r="B457" s="3"/>
    </row>
    <row r="458" s="2" customFormat="true" ht="12.75" hidden="false" customHeight="false" outlineLevel="0" collapsed="false">
      <c r="B458" s="3"/>
    </row>
    <row r="459" s="2" customFormat="true" ht="12.75" hidden="false" customHeight="false" outlineLevel="0" collapsed="false">
      <c r="B459" s="3"/>
    </row>
    <row r="460" s="2" customFormat="true" ht="12.75" hidden="false" customHeight="false" outlineLevel="0" collapsed="false">
      <c r="B460" s="3"/>
    </row>
    <row r="461" s="2" customFormat="true" ht="12.75" hidden="false" customHeight="false" outlineLevel="0" collapsed="false">
      <c r="B461" s="3"/>
    </row>
    <row r="462" s="2" customFormat="true" ht="12.75" hidden="false" customHeight="false" outlineLevel="0" collapsed="false">
      <c r="B462" s="3"/>
    </row>
    <row r="463" s="2" customFormat="true" ht="12.75" hidden="false" customHeight="false" outlineLevel="0" collapsed="false">
      <c r="B463" s="3"/>
    </row>
    <row r="464" s="2" customFormat="true" ht="12.75" hidden="false" customHeight="false" outlineLevel="0" collapsed="false">
      <c r="B464" s="3"/>
    </row>
    <row r="465" s="2" customFormat="true" ht="12.75" hidden="false" customHeight="false" outlineLevel="0" collapsed="false">
      <c r="B465" s="3"/>
    </row>
    <row r="466" s="2" customFormat="true" ht="12.75" hidden="false" customHeight="false" outlineLevel="0" collapsed="false">
      <c r="B466" s="3"/>
    </row>
    <row r="467" s="2" customFormat="true" ht="12.75" hidden="false" customHeight="false" outlineLevel="0" collapsed="false">
      <c r="B467" s="3"/>
    </row>
    <row r="468" s="2" customFormat="true" ht="12.75" hidden="false" customHeight="false" outlineLevel="0" collapsed="false">
      <c r="B468" s="3"/>
    </row>
    <row r="469" s="2" customFormat="true" ht="12.75" hidden="false" customHeight="false" outlineLevel="0" collapsed="false">
      <c r="B469" s="3"/>
    </row>
    <row r="470" s="2" customFormat="true" ht="12.75" hidden="false" customHeight="false" outlineLevel="0" collapsed="false">
      <c r="B470" s="3"/>
    </row>
    <row r="471" s="2" customFormat="true" ht="12.75" hidden="false" customHeight="false" outlineLevel="0" collapsed="false">
      <c r="B471" s="3"/>
    </row>
    <row r="472" s="2" customFormat="true" ht="12.75" hidden="false" customHeight="false" outlineLevel="0" collapsed="false">
      <c r="B472" s="3"/>
    </row>
    <row r="473" s="2" customFormat="true" ht="12.75" hidden="false" customHeight="false" outlineLevel="0" collapsed="false">
      <c r="B473" s="3"/>
    </row>
    <row r="474" s="2" customFormat="true" ht="12.75" hidden="false" customHeight="false" outlineLevel="0" collapsed="false">
      <c r="B474" s="3"/>
    </row>
    <row r="475" s="2" customFormat="true" ht="12.75" hidden="false" customHeight="false" outlineLevel="0" collapsed="false">
      <c r="B475" s="3"/>
    </row>
    <row r="476" s="2" customFormat="true" ht="12.75" hidden="false" customHeight="false" outlineLevel="0" collapsed="false">
      <c r="B476" s="3"/>
    </row>
    <row r="477" s="2" customFormat="true" ht="12.75" hidden="false" customHeight="false" outlineLevel="0" collapsed="false">
      <c r="B477" s="3"/>
    </row>
    <row r="478" s="2" customFormat="true" ht="12.75" hidden="false" customHeight="false" outlineLevel="0" collapsed="false">
      <c r="B478" s="3"/>
    </row>
    <row r="479" s="2" customFormat="true" ht="12.75" hidden="false" customHeight="false" outlineLevel="0" collapsed="false">
      <c r="B479" s="3"/>
    </row>
    <row r="480" s="2" customFormat="true" ht="12.75" hidden="false" customHeight="false" outlineLevel="0" collapsed="false">
      <c r="B480" s="3"/>
    </row>
    <row r="481" s="2" customFormat="true" ht="12.75" hidden="false" customHeight="false" outlineLevel="0" collapsed="false">
      <c r="B481" s="3"/>
    </row>
    <row r="482" s="2" customFormat="true" ht="12.75" hidden="false" customHeight="false" outlineLevel="0" collapsed="false">
      <c r="B482" s="3"/>
    </row>
    <row r="483" s="2" customFormat="true" ht="12.75" hidden="false" customHeight="false" outlineLevel="0" collapsed="false">
      <c r="B483" s="3"/>
    </row>
    <row r="484" s="2" customFormat="true" ht="12.75" hidden="false" customHeight="false" outlineLevel="0" collapsed="false">
      <c r="B484" s="3"/>
    </row>
    <row r="485" s="2" customFormat="true" ht="12.75" hidden="false" customHeight="false" outlineLevel="0" collapsed="false">
      <c r="B485" s="3"/>
    </row>
    <row r="486" s="2" customFormat="true" ht="12.75" hidden="false" customHeight="false" outlineLevel="0" collapsed="false">
      <c r="B486" s="3"/>
    </row>
    <row r="487" s="2" customFormat="true" ht="12.75" hidden="false" customHeight="false" outlineLevel="0" collapsed="false">
      <c r="B487" s="3"/>
    </row>
    <row r="488" s="2" customFormat="true" ht="12.75" hidden="false" customHeight="false" outlineLevel="0" collapsed="false">
      <c r="B488" s="3"/>
    </row>
    <row r="489" s="2" customFormat="true" ht="12.75" hidden="false" customHeight="false" outlineLevel="0" collapsed="false">
      <c r="B489" s="3"/>
    </row>
    <row r="490" s="2" customFormat="true" ht="12.75" hidden="false" customHeight="false" outlineLevel="0" collapsed="false">
      <c r="B490" s="3"/>
    </row>
    <row r="491" s="2" customFormat="true" ht="12.75" hidden="false" customHeight="false" outlineLevel="0" collapsed="false">
      <c r="B491" s="3"/>
    </row>
    <row r="492" s="2" customFormat="true" ht="12.75" hidden="false" customHeight="false" outlineLevel="0" collapsed="false">
      <c r="B492" s="3"/>
    </row>
    <row r="493" s="2" customFormat="true" ht="12.75" hidden="false" customHeight="false" outlineLevel="0" collapsed="false">
      <c r="B493" s="3"/>
    </row>
    <row r="494" s="2" customFormat="true" ht="12.75" hidden="false" customHeight="false" outlineLevel="0" collapsed="false">
      <c r="B494" s="3"/>
    </row>
    <row r="495" s="2" customFormat="true" ht="12.75" hidden="false" customHeight="false" outlineLevel="0" collapsed="false">
      <c r="B495" s="3"/>
    </row>
    <row r="496" s="2" customFormat="true" ht="12.75" hidden="false" customHeight="false" outlineLevel="0" collapsed="false">
      <c r="B496" s="3"/>
    </row>
    <row r="497" s="2" customFormat="true" ht="12.75" hidden="false" customHeight="false" outlineLevel="0" collapsed="false">
      <c r="B497" s="3"/>
    </row>
    <row r="498" s="2" customFormat="true" ht="12.75" hidden="false" customHeight="false" outlineLevel="0" collapsed="false">
      <c r="B498" s="3"/>
    </row>
    <row r="499" s="2" customFormat="true" ht="12.75" hidden="false" customHeight="false" outlineLevel="0" collapsed="false">
      <c r="B499" s="3"/>
    </row>
    <row r="500" s="2" customFormat="true" ht="12.75" hidden="false" customHeight="false" outlineLevel="0" collapsed="false">
      <c r="B500" s="3"/>
    </row>
    <row r="501" s="2" customFormat="true" ht="12.75" hidden="false" customHeight="false" outlineLevel="0" collapsed="false">
      <c r="B501" s="3"/>
    </row>
    <row r="502" s="2" customFormat="true" ht="12.75" hidden="false" customHeight="false" outlineLevel="0" collapsed="false">
      <c r="B502" s="3"/>
    </row>
    <row r="503" s="2" customFormat="true" ht="12.75" hidden="false" customHeight="false" outlineLevel="0" collapsed="false">
      <c r="B503" s="3"/>
    </row>
    <row r="504" s="2" customFormat="true" ht="12.75" hidden="false" customHeight="false" outlineLevel="0" collapsed="false">
      <c r="B504" s="3"/>
    </row>
    <row r="505" s="2" customFormat="true" ht="12.75" hidden="false" customHeight="false" outlineLevel="0" collapsed="false">
      <c r="B505" s="3"/>
    </row>
    <row r="506" s="2" customFormat="true" ht="12.75" hidden="false" customHeight="false" outlineLevel="0" collapsed="false">
      <c r="B506" s="3"/>
    </row>
    <row r="507" s="2" customFormat="true" ht="12.75" hidden="false" customHeight="false" outlineLevel="0" collapsed="false">
      <c r="B507" s="3"/>
    </row>
    <row r="508" s="2" customFormat="true" ht="12.75" hidden="false" customHeight="false" outlineLevel="0" collapsed="false">
      <c r="B508" s="3"/>
    </row>
    <row r="509" s="2" customFormat="true" ht="12.75" hidden="false" customHeight="false" outlineLevel="0" collapsed="false">
      <c r="B509" s="3"/>
    </row>
    <row r="510" s="2" customFormat="true" ht="12.75" hidden="false" customHeight="false" outlineLevel="0" collapsed="false">
      <c r="B510" s="3"/>
    </row>
    <row r="511" s="2" customFormat="true" ht="12.75" hidden="false" customHeight="false" outlineLevel="0" collapsed="false">
      <c r="B511" s="3"/>
    </row>
    <row r="512" s="2" customFormat="true" ht="12.75" hidden="false" customHeight="false" outlineLevel="0" collapsed="false">
      <c r="B512" s="3"/>
    </row>
    <row r="513" s="2" customFormat="true" ht="12.75" hidden="false" customHeight="false" outlineLevel="0" collapsed="false">
      <c r="B513" s="3"/>
    </row>
    <row r="514" s="2" customFormat="true" ht="12.75" hidden="false" customHeight="false" outlineLevel="0" collapsed="false">
      <c r="B514" s="3"/>
    </row>
    <row r="515" s="2" customFormat="true" ht="12.75" hidden="false" customHeight="false" outlineLevel="0" collapsed="false">
      <c r="B515" s="3"/>
    </row>
    <row r="516" s="2" customFormat="true" ht="12.75" hidden="false" customHeight="false" outlineLevel="0" collapsed="false">
      <c r="B516" s="3"/>
    </row>
    <row r="517" s="2" customFormat="true" ht="12.75" hidden="false" customHeight="false" outlineLevel="0" collapsed="false">
      <c r="B517" s="3"/>
    </row>
    <row r="518" s="2" customFormat="true" ht="12.75" hidden="false" customHeight="false" outlineLevel="0" collapsed="false">
      <c r="B518" s="3"/>
    </row>
    <row r="519" s="2" customFormat="true" ht="12.75" hidden="false" customHeight="false" outlineLevel="0" collapsed="false">
      <c r="B519" s="3"/>
    </row>
    <row r="520" s="2" customFormat="true" ht="12.75" hidden="false" customHeight="false" outlineLevel="0" collapsed="false">
      <c r="B520" s="3"/>
    </row>
    <row r="521" s="2" customFormat="true" ht="12.75" hidden="false" customHeight="false" outlineLevel="0" collapsed="false">
      <c r="B521" s="3"/>
    </row>
    <row r="522" s="2" customFormat="true" ht="12.75" hidden="false" customHeight="false" outlineLevel="0" collapsed="false">
      <c r="B522" s="3"/>
    </row>
    <row r="523" s="2" customFormat="true" ht="12.75" hidden="false" customHeight="false" outlineLevel="0" collapsed="false">
      <c r="B523" s="3"/>
    </row>
    <row r="524" s="2" customFormat="true" ht="12.75" hidden="false" customHeight="false" outlineLevel="0" collapsed="false">
      <c r="B524" s="3"/>
    </row>
    <row r="525" s="2" customFormat="true" ht="12.75" hidden="false" customHeight="false" outlineLevel="0" collapsed="false">
      <c r="B525" s="3"/>
    </row>
    <row r="526" s="2" customFormat="true" ht="12.75" hidden="false" customHeight="false" outlineLevel="0" collapsed="false">
      <c r="B526" s="3"/>
    </row>
    <row r="527" s="2" customFormat="true" ht="12.75" hidden="false" customHeight="false" outlineLevel="0" collapsed="false">
      <c r="B527" s="3"/>
    </row>
    <row r="528" s="2" customFormat="true" ht="12.75" hidden="false" customHeight="false" outlineLevel="0" collapsed="false">
      <c r="B528" s="3"/>
    </row>
    <row r="529" s="2" customFormat="true" ht="12.75" hidden="false" customHeight="false" outlineLevel="0" collapsed="false">
      <c r="B529" s="3"/>
    </row>
    <row r="530" s="2" customFormat="true" ht="12.75" hidden="false" customHeight="false" outlineLevel="0" collapsed="false">
      <c r="B530" s="3"/>
    </row>
    <row r="531" s="2" customFormat="true" ht="12.75" hidden="false" customHeight="false" outlineLevel="0" collapsed="false">
      <c r="B531" s="3"/>
    </row>
    <row r="532" s="2" customFormat="true" ht="12.75" hidden="false" customHeight="false" outlineLevel="0" collapsed="false">
      <c r="B532" s="3"/>
    </row>
    <row r="533" s="2" customFormat="true" ht="12.75" hidden="false" customHeight="false" outlineLevel="0" collapsed="false">
      <c r="B533" s="3"/>
    </row>
    <row r="534" s="2" customFormat="true" ht="12.75" hidden="false" customHeight="false" outlineLevel="0" collapsed="false">
      <c r="B534" s="3"/>
    </row>
    <row r="535" s="2" customFormat="true" ht="12.75" hidden="false" customHeight="false" outlineLevel="0" collapsed="false">
      <c r="B535" s="3"/>
    </row>
    <row r="536" s="2" customFormat="true" ht="12.75" hidden="false" customHeight="false" outlineLevel="0" collapsed="false">
      <c r="B536" s="3"/>
    </row>
    <row r="537" s="2" customFormat="true" ht="12.75" hidden="false" customHeight="false" outlineLevel="0" collapsed="false">
      <c r="B537" s="3"/>
    </row>
    <row r="538" s="2" customFormat="true" ht="12.75" hidden="false" customHeight="false" outlineLevel="0" collapsed="false">
      <c r="B538" s="3"/>
    </row>
    <row r="539" s="2" customFormat="true" ht="12.75" hidden="false" customHeight="false" outlineLevel="0" collapsed="false">
      <c r="B539" s="3"/>
    </row>
    <row r="540" s="2" customFormat="true" ht="12.75" hidden="false" customHeight="false" outlineLevel="0" collapsed="false">
      <c r="B540" s="3"/>
    </row>
    <row r="541" s="2" customFormat="true" ht="12.75" hidden="false" customHeight="false" outlineLevel="0" collapsed="false">
      <c r="B541" s="3"/>
    </row>
    <row r="542" s="2" customFormat="true" ht="12.75" hidden="false" customHeight="false" outlineLevel="0" collapsed="false">
      <c r="B542" s="3"/>
    </row>
    <row r="543" s="2" customFormat="true" ht="12.75" hidden="false" customHeight="false" outlineLevel="0" collapsed="false">
      <c r="B543" s="3"/>
    </row>
    <row r="544" s="2" customFormat="true" ht="12.75" hidden="false" customHeight="false" outlineLevel="0" collapsed="false">
      <c r="B544" s="3"/>
    </row>
    <row r="545" s="2" customFormat="true" ht="12.75" hidden="false" customHeight="false" outlineLevel="0" collapsed="false">
      <c r="B545" s="3"/>
    </row>
    <row r="546" s="2" customFormat="true" ht="12.75" hidden="false" customHeight="false" outlineLevel="0" collapsed="false">
      <c r="B546" s="3"/>
    </row>
    <row r="547" s="2" customFormat="true" ht="12.75" hidden="false" customHeight="false" outlineLevel="0" collapsed="false">
      <c r="B547" s="3"/>
    </row>
    <row r="548" s="2" customFormat="true" ht="12.75" hidden="false" customHeight="false" outlineLevel="0" collapsed="false">
      <c r="B548" s="3"/>
    </row>
    <row r="549" s="2" customFormat="true" ht="12.75" hidden="false" customHeight="false" outlineLevel="0" collapsed="false">
      <c r="B549" s="3"/>
    </row>
    <row r="550" s="2" customFormat="true" ht="12.75" hidden="false" customHeight="false" outlineLevel="0" collapsed="false">
      <c r="B550" s="3"/>
    </row>
    <row r="551" s="2" customFormat="true" ht="12.75" hidden="false" customHeight="false" outlineLevel="0" collapsed="false">
      <c r="B551" s="3"/>
    </row>
    <row r="552" s="2" customFormat="true" ht="12.75" hidden="false" customHeight="false" outlineLevel="0" collapsed="false">
      <c r="B552" s="3"/>
    </row>
    <row r="553" s="2" customFormat="true" ht="12.75" hidden="false" customHeight="false" outlineLevel="0" collapsed="false">
      <c r="B553" s="3"/>
    </row>
    <row r="554" s="2" customFormat="true" ht="12.75" hidden="false" customHeight="false" outlineLevel="0" collapsed="false">
      <c r="B554" s="3"/>
    </row>
    <row r="555" s="2" customFormat="true" ht="12.75" hidden="false" customHeight="false" outlineLevel="0" collapsed="false">
      <c r="B555" s="3"/>
    </row>
    <row r="556" s="2" customFormat="true" ht="12.75" hidden="false" customHeight="false" outlineLevel="0" collapsed="false">
      <c r="B556" s="3"/>
    </row>
    <row r="557" s="2" customFormat="true" ht="12.75" hidden="false" customHeight="false" outlineLevel="0" collapsed="false">
      <c r="B557" s="3"/>
    </row>
    <row r="558" s="2" customFormat="true" ht="12.75" hidden="false" customHeight="false" outlineLevel="0" collapsed="false">
      <c r="B558" s="3"/>
    </row>
    <row r="559" s="2" customFormat="true" ht="12.75" hidden="false" customHeight="false" outlineLevel="0" collapsed="false">
      <c r="B559" s="3"/>
    </row>
    <row r="560" s="2" customFormat="true" ht="12.75" hidden="false" customHeight="false" outlineLevel="0" collapsed="false">
      <c r="B560" s="3"/>
    </row>
    <row r="561" s="2" customFormat="true" ht="12.75" hidden="false" customHeight="false" outlineLevel="0" collapsed="false">
      <c r="B561" s="3"/>
    </row>
    <row r="562" s="2" customFormat="true" ht="12.75" hidden="false" customHeight="false" outlineLevel="0" collapsed="false">
      <c r="B562" s="3"/>
    </row>
    <row r="563" s="2" customFormat="true" ht="12.75" hidden="false" customHeight="false" outlineLevel="0" collapsed="false">
      <c r="B563" s="3"/>
    </row>
    <row r="564" s="2" customFormat="true" ht="12.75" hidden="false" customHeight="false" outlineLevel="0" collapsed="false">
      <c r="B564" s="3"/>
    </row>
    <row r="565" s="2" customFormat="true" ht="12.75" hidden="false" customHeight="false" outlineLevel="0" collapsed="false">
      <c r="B565" s="3"/>
    </row>
    <row r="566" s="2" customFormat="true" ht="12.75" hidden="false" customHeight="false" outlineLevel="0" collapsed="false">
      <c r="B566" s="3"/>
    </row>
    <row r="567" s="2" customFormat="true" ht="12.75" hidden="false" customHeight="false" outlineLevel="0" collapsed="false">
      <c r="B567" s="3"/>
    </row>
    <row r="568" s="2" customFormat="true" ht="12.75" hidden="false" customHeight="false" outlineLevel="0" collapsed="false">
      <c r="B568" s="3"/>
    </row>
    <row r="569" s="2" customFormat="true" ht="12.75" hidden="false" customHeight="false" outlineLevel="0" collapsed="false">
      <c r="B569" s="3"/>
    </row>
    <row r="570" s="2" customFormat="true" ht="12.75" hidden="false" customHeight="false" outlineLevel="0" collapsed="false">
      <c r="B570" s="3"/>
    </row>
    <row r="571" s="2" customFormat="true" ht="12.75" hidden="false" customHeight="false" outlineLevel="0" collapsed="false">
      <c r="B571" s="3"/>
    </row>
    <row r="572" s="2" customFormat="true" ht="12.75" hidden="false" customHeight="false" outlineLevel="0" collapsed="false">
      <c r="B572" s="3"/>
    </row>
    <row r="573" s="2" customFormat="true" ht="12.75" hidden="false" customHeight="false" outlineLevel="0" collapsed="false">
      <c r="B573" s="3"/>
    </row>
    <row r="574" s="2" customFormat="true" ht="12.75" hidden="false" customHeight="false" outlineLevel="0" collapsed="false">
      <c r="B574" s="3"/>
    </row>
    <row r="575" s="2" customFormat="true" ht="12.75" hidden="false" customHeight="false" outlineLevel="0" collapsed="false">
      <c r="B575" s="3"/>
    </row>
    <row r="576" s="2" customFormat="true" ht="12.75" hidden="false" customHeight="false" outlineLevel="0" collapsed="false">
      <c r="B576" s="3"/>
    </row>
    <row r="577" s="2" customFormat="true" ht="12.75" hidden="false" customHeight="false" outlineLevel="0" collapsed="false">
      <c r="B577" s="3"/>
    </row>
    <row r="578" s="2" customFormat="true" ht="12.75" hidden="false" customHeight="false" outlineLevel="0" collapsed="false">
      <c r="B578" s="3"/>
    </row>
    <row r="579" s="2" customFormat="true" ht="12.75" hidden="false" customHeight="false" outlineLevel="0" collapsed="false">
      <c r="B579" s="3"/>
    </row>
    <row r="580" s="2" customFormat="true" ht="12.75" hidden="false" customHeight="false" outlineLevel="0" collapsed="false">
      <c r="B580" s="3"/>
    </row>
    <row r="581" s="2" customFormat="true" ht="12.75" hidden="false" customHeight="false" outlineLevel="0" collapsed="false">
      <c r="B581" s="3"/>
    </row>
    <row r="582" s="2" customFormat="true" ht="12.75" hidden="false" customHeight="false" outlineLevel="0" collapsed="false">
      <c r="B582" s="3"/>
    </row>
    <row r="583" s="2" customFormat="true" ht="12.75" hidden="false" customHeight="false" outlineLevel="0" collapsed="false">
      <c r="B583" s="3"/>
    </row>
    <row r="584" s="2" customFormat="true" ht="12.75" hidden="false" customHeight="false" outlineLevel="0" collapsed="false">
      <c r="B584" s="3"/>
    </row>
    <row r="585" s="2" customFormat="true" ht="12.75" hidden="false" customHeight="false" outlineLevel="0" collapsed="false">
      <c r="B585" s="3"/>
    </row>
    <row r="586" s="2" customFormat="true" ht="12.75" hidden="false" customHeight="false" outlineLevel="0" collapsed="false">
      <c r="B586" s="3"/>
    </row>
    <row r="587" s="2" customFormat="true" ht="12.75" hidden="false" customHeight="false" outlineLevel="0" collapsed="false">
      <c r="B587" s="3"/>
    </row>
    <row r="588" s="2" customFormat="true" ht="12.75" hidden="false" customHeight="false" outlineLevel="0" collapsed="false">
      <c r="B588" s="3"/>
    </row>
    <row r="589" s="2" customFormat="true" ht="12.75" hidden="false" customHeight="false" outlineLevel="0" collapsed="false">
      <c r="B589" s="3"/>
    </row>
    <row r="590" s="2" customFormat="true" ht="12.75" hidden="false" customHeight="false" outlineLevel="0" collapsed="false">
      <c r="B590" s="3"/>
    </row>
    <row r="591" s="2" customFormat="true" ht="12.75" hidden="false" customHeight="false" outlineLevel="0" collapsed="false">
      <c r="B591" s="3"/>
    </row>
    <row r="592" s="2" customFormat="true" ht="12.75" hidden="false" customHeight="false" outlineLevel="0" collapsed="false">
      <c r="B592" s="3"/>
    </row>
    <row r="593" s="2" customFormat="true" ht="12.75" hidden="false" customHeight="false" outlineLevel="0" collapsed="false">
      <c r="B593" s="3"/>
    </row>
    <row r="594" s="2" customFormat="true" ht="12.75" hidden="false" customHeight="false" outlineLevel="0" collapsed="false">
      <c r="B594" s="3"/>
    </row>
    <row r="595" s="2" customFormat="true" ht="12.75" hidden="false" customHeight="false" outlineLevel="0" collapsed="false">
      <c r="B595" s="3"/>
    </row>
    <row r="596" s="2" customFormat="true" ht="12.75" hidden="false" customHeight="false" outlineLevel="0" collapsed="false">
      <c r="B596" s="3"/>
    </row>
    <row r="597" s="2" customFormat="true" ht="12.75" hidden="false" customHeight="false" outlineLevel="0" collapsed="false">
      <c r="B597" s="3"/>
    </row>
    <row r="598" s="2" customFormat="true" ht="12.75" hidden="false" customHeight="false" outlineLevel="0" collapsed="false">
      <c r="B598" s="3"/>
    </row>
    <row r="599" s="2" customFormat="true" ht="12.75" hidden="false" customHeight="false" outlineLevel="0" collapsed="false">
      <c r="B599" s="3"/>
    </row>
    <row r="600" s="2" customFormat="true" ht="12.75" hidden="false" customHeight="false" outlineLevel="0" collapsed="false">
      <c r="B600" s="3"/>
    </row>
    <row r="601" s="2" customFormat="true" ht="12.75" hidden="false" customHeight="false" outlineLevel="0" collapsed="false">
      <c r="B601" s="3"/>
    </row>
    <row r="602" s="2" customFormat="true" ht="12.75" hidden="false" customHeight="false" outlineLevel="0" collapsed="false">
      <c r="B602" s="3"/>
    </row>
    <row r="603" s="2" customFormat="true" ht="12.75" hidden="false" customHeight="false" outlineLevel="0" collapsed="false">
      <c r="B603" s="3"/>
    </row>
    <row r="604" s="2" customFormat="true" ht="12.75" hidden="false" customHeight="false" outlineLevel="0" collapsed="false">
      <c r="B604" s="3"/>
    </row>
    <row r="605" s="2" customFormat="true" ht="12.75" hidden="false" customHeight="false" outlineLevel="0" collapsed="false">
      <c r="B605" s="3"/>
    </row>
    <row r="606" s="2" customFormat="true" ht="12.75" hidden="false" customHeight="false" outlineLevel="0" collapsed="false">
      <c r="B606" s="3"/>
    </row>
    <row r="607" s="2" customFormat="true" ht="12.75" hidden="false" customHeight="false" outlineLevel="0" collapsed="false">
      <c r="B607" s="3"/>
    </row>
    <row r="608" s="2" customFormat="true" ht="12.75" hidden="false" customHeight="false" outlineLevel="0" collapsed="false">
      <c r="B608" s="3"/>
    </row>
    <row r="609" s="2" customFormat="true" ht="12.75" hidden="false" customHeight="false" outlineLevel="0" collapsed="false">
      <c r="B609" s="3"/>
    </row>
    <row r="610" s="2" customFormat="true" ht="12.75" hidden="false" customHeight="false" outlineLevel="0" collapsed="false">
      <c r="B610" s="3"/>
    </row>
    <row r="611" s="2" customFormat="true" ht="12.75" hidden="false" customHeight="false" outlineLevel="0" collapsed="false">
      <c r="B611" s="3"/>
    </row>
    <row r="612" s="2" customFormat="true" ht="12.75" hidden="false" customHeight="false" outlineLevel="0" collapsed="false">
      <c r="B612" s="3"/>
    </row>
    <row r="613" s="2" customFormat="true" ht="12.75" hidden="false" customHeight="false" outlineLevel="0" collapsed="false">
      <c r="B613" s="3"/>
    </row>
    <row r="614" s="2" customFormat="true" ht="12.75" hidden="false" customHeight="false" outlineLevel="0" collapsed="false">
      <c r="B614" s="3"/>
    </row>
    <row r="615" s="2" customFormat="true" ht="12.75" hidden="false" customHeight="false" outlineLevel="0" collapsed="false">
      <c r="B615" s="3"/>
    </row>
    <row r="616" s="2" customFormat="true" ht="12.75" hidden="false" customHeight="false" outlineLevel="0" collapsed="false">
      <c r="B616" s="3"/>
    </row>
    <row r="617" s="2" customFormat="true" ht="12.75" hidden="false" customHeight="false" outlineLevel="0" collapsed="false">
      <c r="B617" s="3"/>
    </row>
    <row r="618" s="2" customFormat="true" ht="12.75" hidden="false" customHeight="false" outlineLevel="0" collapsed="false">
      <c r="B618" s="3"/>
    </row>
    <row r="619" s="2" customFormat="true" ht="12.75" hidden="false" customHeight="false" outlineLevel="0" collapsed="false">
      <c r="B619" s="3"/>
    </row>
    <row r="620" s="2" customFormat="true" ht="12.75" hidden="false" customHeight="false" outlineLevel="0" collapsed="false">
      <c r="B620" s="3"/>
    </row>
    <row r="621" s="2" customFormat="true" ht="12.75" hidden="false" customHeight="false" outlineLevel="0" collapsed="false">
      <c r="B621" s="3"/>
    </row>
    <row r="622" s="2" customFormat="true" ht="12.75" hidden="false" customHeight="false" outlineLevel="0" collapsed="false">
      <c r="B622" s="3"/>
    </row>
    <row r="623" s="2" customFormat="true" ht="12.75" hidden="false" customHeight="false" outlineLevel="0" collapsed="false">
      <c r="B623" s="3"/>
    </row>
    <row r="624" s="2" customFormat="true" ht="12.75" hidden="false" customHeight="false" outlineLevel="0" collapsed="false">
      <c r="B624" s="3"/>
    </row>
    <row r="625" s="2" customFormat="true" ht="12.75" hidden="false" customHeight="false" outlineLevel="0" collapsed="false">
      <c r="B625" s="3"/>
    </row>
    <row r="626" s="2" customFormat="true" ht="12.75" hidden="false" customHeight="false" outlineLevel="0" collapsed="false">
      <c r="B626" s="3"/>
    </row>
    <row r="627" s="2" customFormat="true" ht="12.75" hidden="false" customHeight="false" outlineLevel="0" collapsed="false">
      <c r="B627" s="3"/>
    </row>
    <row r="628" s="2" customFormat="true" ht="12.75" hidden="false" customHeight="false" outlineLevel="0" collapsed="false">
      <c r="B628" s="3"/>
    </row>
    <row r="629" s="2" customFormat="true" ht="12.75" hidden="false" customHeight="false" outlineLevel="0" collapsed="false">
      <c r="B629" s="3"/>
    </row>
    <row r="630" s="2" customFormat="true" ht="12.75" hidden="false" customHeight="false" outlineLevel="0" collapsed="false">
      <c r="B630" s="3"/>
    </row>
    <row r="631" s="2" customFormat="true" ht="12.75" hidden="false" customHeight="false" outlineLevel="0" collapsed="false">
      <c r="B631" s="3"/>
    </row>
    <row r="632" s="2" customFormat="true" ht="12.75" hidden="false" customHeight="false" outlineLevel="0" collapsed="false">
      <c r="B632" s="3"/>
    </row>
    <row r="633" s="2" customFormat="true" ht="12.75" hidden="false" customHeight="false" outlineLevel="0" collapsed="false">
      <c r="B633" s="3"/>
    </row>
    <row r="634" s="2" customFormat="true" ht="12.75" hidden="false" customHeight="false" outlineLevel="0" collapsed="false">
      <c r="B634" s="3"/>
    </row>
    <row r="635" s="2" customFormat="true" ht="12.75" hidden="false" customHeight="false" outlineLevel="0" collapsed="false">
      <c r="B635" s="3"/>
    </row>
    <row r="636" s="2" customFormat="true" ht="12.75" hidden="false" customHeight="false" outlineLevel="0" collapsed="false">
      <c r="B636" s="3"/>
    </row>
    <row r="637" s="2" customFormat="true" ht="12.75" hidden="false" customHeight="false" outlineLevel="0" collapsed="false">
      <c r="B637" s="3"/>
    </row>
    <row r="638" s="2" customFormat="true" ht="12.75" hidden="false" customHeight="false" outlineLevel="0" collapsed="false">
      <c r="B638" s="3"/>
    </row>
    <row r="639" s="2" customFormat="true" ht="12.75" hidden="false" customHeight="false" outlineLevel="0" collapsed="false">
      <c r="B639" s="3"/>
    </row>
    <row r="640" s="2" customFormat="true" ht="12.75" hidden="false" customHeight="false" outlineLevel="0" collapsed="false">
      <c r="B640" s="3"/>
    </row>
    <row r="641" s="2" customFormat="true" ht="12.75" hidden="false" customHeight="false" outlineLevel="0" collapsed="false">
      <c r="B641" s="3"/>
    </row>
    <row r="642" s="2" customFormat="true" ht="12.75" hidden="false" customHeight="false" outlineLevel="0" collapsed="false">
      <c r="B642" s="3"/>
    </row>
    <row r="643" s="2" customFormat="true" ht="12.75" hidden="false" customHeight="false" outlineLevel="0" collapsed="false">
      <c r="B643" s="3"/>
    </row>
    <row r="644" s="2" customFormat="true" ht="12.75" hidden="false" customHeight="false" outlineLevel="0" collapsed="false">
      <c r="B644" s="3"/>
    </row>
    <row r="645" s="2" customFormat="true" ht="12.75" hidden="false" customHeight="false" outlineLevel="0" collapsed="false">
      <c r="B645" s="3"/>
    </row>
    <row r="646" s="2" customFormat="true" ht="12.75" hidden="false" customHeight="false" outlineLevel="0" collapsed="false">
      <c r="B646" s="3"/>
    </row>
    <row r="647" s="2" customFormat="true" ht="12.75" hidden="false" customHeight="false" outlineLevel="0" collapsed="false">
      <c r="B647" s="3"/>
    </row>
    <row r="648" s="2" customFormat="true" ht="12.75" hidden="false" customHeight="false" outlineLevel="0" collapsed="false">
      <c r="B648" s="3"/>
    </row>
    <row r="649" s="2" customFormat="true" ht="12.75" hidden="false" customHeight="false" outlineLevel="0" collapsed="false">
      <c r="B649" s="3"/>
    </row>
    <row r="650" s="2" customFormat="true" ht="12.75" hidden="false" customHeight="false" outlineLevel="0" collapsed="false">
      <c r="B650" s="3"/>
    </row>
    <row r="651" s="2" customFormat="true" ht="12.75" hidden="false" customHeight="false" outlineLevel="0" collapsed="false">
      <c r="B651" s="3"/>
    </row>
    <row r="652" s="2" customFormat="true" ht="12.75" hidden="false" customHeight="false" outlineLevel="0" collapsed="false">
      <c r="B652" s="3"/>
    </row>
    <row r="653" s="2" customFormat="true" ht="12.75" hidden="false" customHeight="false" outlineLevel="0" collapsed="false">
      <c r="B653" s="3"/>
    </row>
    <row r="654" s="2" customFormat="true" ht="12.75" hidden="false" customHeight="false" outlineLevel="0" collapsed="false">
      <c r="B654" s="3"/>
    </row>
    <row r="655" s="2" customFormat="true" ht="12.75" hidden="false" customHeight="false" outlineLevel="0" collapsed="false">
      <c r="B655" s="3"/>
    </row>
    <row r="656" s="2" customFormat="true" ht="12.75" hidden="false" customHeight="false" outlineLevel="0" collapsed="false">
      <c r="B656" s="3"/>
    </row>
    <row r="657" s="2" customFormat="true" ht="12.75" hidden="false" customHeight="false" outlineLevel="0" collapsed="false">
      <c r="B657" s="3"/>
    </row>
    <row r="658" s="2" customFormat="true" ht="12.75" hidden="false" customHeight="false" outlineLevel="0" collapsed="false">
      <c r="B658" s="3"/>
    </row>
    <row r="659" s="2" customFormat="true" ht="12.75" hidden="false" customHeight="false" outlineLevel="0" collapsed="false">
      <c r="B659" s="3"/>
    </row>
    <row r="660" s="2" customFormat="true" ht="12.75" hidden="false" customHeight="false" outlineLevel="0" collapsed="false">
      <c r="B660" s="3"/>
    </row>
    <row r="661" s="2" customFormat="true" ht="12.75" hidden="false" customHeight="false" outlineLevel="0" collapsed="false">
      <c r="B661" s="3"/>
    </row>
    <row r="662" s="2" customFormat="true" ht="12.75" hidden="false" customHeight="false" outlineLevel="0" collapsed="false">
      <c r="B662" s="3"/>
    </row>
    <row r="663" s="2" customFormat="true" ht="12.75" hidden="false" customHeight="false" outlineLevel="0" collapsed="false">
      <c r="B663" s="3"/>
    </row>
    <row r="664" s="2" customFormat="true" ht="12.75" hidden="false" customHeight="false" outlineLevel="0" collapsed="false">
      <c r="B664" s="3"/>
    </row>
    <row r="665" s="2" customFormat="true" ht="12.75" hidden="false" customHeight="false" outlineLevel="0" collapsed="false">
      <c r="B665" s="3"/>
    </row>
    <row r="666" s="2" customFormat="true" ht="12.75" hidden="false" customHeight="false" outlineLevel="0" collapsed="false">
      <c r="B666" s="3"/>
    </row>
    <row r="667" s="2" customFormat="true" ht="12.75" hidden="false" customHeight="false" outlineLevel="0" collapsed="false">
      <c r="B667" s="3"/>
    </row>
    <row r="668" s="2" customFormat="true" ht="12.75" hidden="false" customHeight="false" outlineLevel="0" collapsed="false">
      <c r="B668" s="3"/>
    </row>
    <row r="669" s="2" customFormat="true" ht="12.75" hidden="false" customHeight="false" outlineLevel="0" collapsed="false">
      <c r="B669" s="3"/>
    </row>
    <row r="670" s="2" customFormat="true" ht="12.75" hidden="false" customHeight="false" outlineLevel="0" collapsed="false">
      <c r="B670" s="3"/>
    </row>
    <row r="671" s="2" customFormat="true" ht="12.75" hidden="false" customHeight="false" outlineLevel="0" collapsed="false">
      <c r="B671" s="3"/>
    </row>
    <row r="672" s="2" customFormat="true" ht="12.75" hidden="false" customHeight="false" outlineLevel="0" collapsed="false">
      <c r="B672" s="3"/>
    </row>
    <row r="673" s="2" customFormat="true" ht="12.75" hidden="false" customHeight="false" outlineLevel="0" collapsed="false">
      <c r="B673" s="3"/>
    </row>
    <row r="674" s="2" customFormat="true" ht="12.75" hidden="false" customHeight="false" outlineLevel="0" collapsed="false">
      <c r="B674" s="3"/>
    </row>
    <row r="675" s="2" customFormat="true" ht="12.75" hidden="false" customHeight="false" outlineLevel="0" collapsed="false">
      <c r="B675" s="3"/>
    </row>
    <row r="676" s="2" customFormat="true" ht="12.75" hidden="false" customHeight="false" outlineLevel="0" collapsed="false">
      <c r="B676" s="3"/>
    </row>
    <row r="677" s="2" customFormat="true" ht="12.75" hidden="false" customHeight="false" outlineLevel="0" collapsed="false">
      <c r="B677" s="3"/>
    </row>
    <row r="678" s="2" customFormat="true" ht="12.75" hidden="false" customHeight="false" outlineLevel="0" collapsed="false">
      <c r="B678" s="3"/>
    </row>
    <row r="679" s="2" customFormat="true" ht="12.75" hidden="false" customHeight="false" outlineLevel="0" collapsed="false">
      <c r="B679" s="3"/>
    </row>
    <row r="680" s="2" customFormat="true" ht="12.75" hidden="false" customHeight="false" outlineLevel="0" collapsed="false">
      <c r="B680" s="3"/>
    </row>
    <row r="681" s="2" customFormat="true" ht="12.75" hidden="false" customHeight="false" outlineLevel="0" collapsed="false">
      <c r="B681" s="3"/>
    </row>
    <row r="682" s="2" customFormat="true" ht="12.75" hidden="false" customHeight="false" outlineLevel="0" collapsed="false">
      <c r="B682" s="3"/>
    </row>
    <row r="683" s="2" customFormat="true" ht="12.75" hidden="false" customHeight="false" outlineLevel="0" collapsed="false">
      <c r="B683" s="3"/>
    </row>
    <row r="684" s="2" customFormat="true" ht="12.75" hidden="false" customHeight="false" outlineLevel="0" collapsed="false">
      <c r="B684" s="3"/>
    </row>
    <row r="685" s="2" customFormat="true" ht="12.75" hidden="false" customHeight="false" outlineLevel="0" collapsed="false">
      <c r="B685" s="3"/>
    </row>
    <row r="686" s="2" customFormat="true" ht="12.75" hidden="false" customHeight="false" outlineLevel="0" collapsed="false">
      <c r="B686" s="3"/>
    </row>
    <row r="687" s="2" customFormat="true" ht="12.75" hidden="false" customHeight="false" outlineLevel="0" collapsed="false">
      <c r="B687" s="3"/>
    </row>
    <row r="688" s="2" customFormat="true" ht="12.75" hidden="false" customHeight="false" outlineLevel="0" collapsed="false">
      <c r="B688" s="3"/>
    </row>
    <row r="689" s="2" customFormat="true" ht="12.75" hidden="false" customHeight="false" outlineLevel="0" collapsed="false">
      <c r="B689" s="3"/>
    </row>
    <row r="690" s="2" customFormat="true" ht="12.75" hidden="false" customHeight="false" outlineLevel="0" collapsed="false">
      <c r="B690" s="3"/>
    </row>
    <row r="691" s="2" customFormat="true" ht="12.75" hidden="false" customHeight="false" outlineLevel="0" collapsed="false">
      <c r="B691" s="3"/>
    </row>
    <row r="692" s="2" customFormat="true" ht="12.75" hidden="false" customHeight="false" outlineLevel="0" collapsed="false">
      <c r="B692" s="3"/>
    </row>
    <row r="693" s="2" customFormat="true" ht="12.75" hidden="false" customHeight="false" outlineLevel="0" collapsed="false">
      <c r="B693" s="3"/>
    </row>
    <row r="694" s="2" customFormat="true" ht="12.75" hidden="false" customHeight="false" outlineLevel="0" collapsed="false">
      <c r="B694" s="3"/>
    </row>
    <row r="695" s="2" customFormat="true" ht="12.75" hidden="false" customHeight="false" outlineLevel="0" collapsed="false">
      <c r="B695" s="3"/>
    </row>
    <row r="696" s="2" customFormat="true" ht="12.75" hidden="false" customHeight="false" outlineLevel="0" collapsed="false">
      <c r="B696" s="3"/>
    </row>
    <row r="697" s="2" customFormat="true" ht="12.75" hidden="false" customHeight="false" outlineLevel="0" collapsed="false">
      <c r="B697" s="3"/>
    </row>
    <row r="698" s="2" customFormat="true" ht="12.75" hidden="false" customHeight="false" outlineLevel="0" collapsed="false">
      <c r="B698" s="3"/>
    </row>
    <row r="699" s="2" customFormat="true" ht="12.75" hidden="false" customHeight="false" outlineLevel="0" collapsed="false">
      <c r="B699" s="3"/>
    </row>
    <row r="700" s="2" customFormat="true" ht="12.75" hidden="false" customHeight="false" outlineLevel="0" collapsed="false">
      <c r="B700" s="3"/>
    </row>
    <row r="701" s="2" customFormat="true" ht="12.75" hidden="false" customHeight="false" outlineLevel="0" collapsed="false">
      <c r="B701" s="3"/>
    </row>
    <row r="702" s="2" customFormat="true" ht="12.75" hidden="false" customHeight="false" outlineLevel="0" collapsed="false">
      <c r="B702" s="3"/>
    </row>
    <row r="703" s="2" customFormat="true" ht="12.75" hidden="false" customHeight="false" outlineLevel="0" collapsed="false">
      <c r="B703" s="3"/>
    </row>
    <row r="704" s="2" customFormat="true" ht="12.75" hidden="false" customHeight="false" outlineLevel="0" collapsed="false">
      <c r="B704" s="3"/>
    </row>
    <row r="705" s="2" customFormat="true" ht="12.75" hidden="false" customHeight="false" outlineLevel="0" collapsed="false">
      <c r="B705" s="3"/>
    </row>
    <row r="706" s="2" customFormat="true" ht="12.75" hidden="false" customHeight="false" outlineLevel="0" collapsed="false">
      <c r="B706" s="3"/>
    </row>
    <row r="707" s="2" customFormat="true" ht="12.75" hidden="false" customHeight="false" outlineLevel="0" collapsed="false">
      <c r="B707" s="3"/>
    </row>
    <row r="708" s="2" customFormat="true" ht="12.75" hidden="false" customHeight="false" outlineLevel="0" collapsed="false">
      <c r="B708" s="3"/>
    </row>
    <row r="709" s="2" customFormat="true" ht="12.75" hidden="false" customHeight="false" outlineLevel="0" collapsed="false">
      <c r="B709" s="3"/>
    </row>
    <row r="710" s="2" customFormat="true" ht="12.75" hidden="false" customHeight="false" outlineLevel="0" collapsed="false">
      <c r="B710" s="3"/>
    </row>
    <row r="711" s="2" customFormat="true" ht="12.75" hidden="false" customHeight="false" outlineLevel="0" collapsed="false">
      <c r="B711" s="3"/>
    </row>
    <row r="712" s="2" customFormat="true" ht="12.75" hidden="false" customHeight="false" outlineLevel="0" collapsed="false">
      <c r="B712" s="3"/>
    </row>
    <row r="713" s="2" customFormat="true" ht="12.75" hidden="false" customHeight="false" outlineLevel="0" collapsed="false">
      <c r="B713" s="3"/>
    </row>
    <row r="714" s="2" customFormat="true" ht="12.75" hidden="false" customHeight="false" outlineLevel="0" collapsed="false">
      <c r="B714" s="3"/>
    </row>
    <row r="715" s="2" customFormat="true" ht="12.75" hidden="false" customHeight="false" outlineLevel="0" collapsed="false">
      <c r="B715" s="3"/>
    </row>
    <row r="716" s="2" customFormat="true" ht="12.75" hidden="false" customHeight="false" outlineLevel="0" collapsed="false">
      <c r="B716" s="3"/>
    </row>
    <row r="717" s="2" customFormat="true" ht="12.75" hidden="false" customHeight="false" outlineLevel="0" collapsed="false">
      <c r="B717" s="3"/>
    </row>
    <row r="718" s="2" customFormat="true" ht="12.75" hidden="false" customHeight="false" outlineLevel="0" collapsed="false">
      <c r="B718" s="3"/>
    </row>
    <row r="719" s="2" customFormat="true" ht="12.75" hidden="false" customHeight="false" outlineLevel="0" collapsed="false">
      <c r="B719" s="3"/>
    </row>
    <row r="720" s="2" customFormat="true" ht="12.75" hidden="false" customHeight="false" outlineLevel="0" collapsed="false">
      <c r="B720" s="3"/>
    </row>
    <row r="721" s="2" customFormat="true" ht="12.75" hidden="false" customHeight="false" outlineLevel="0" collapsed="false">
      <c r="B721" s="3"/>
    </row>
    <row r="722" s="2" customFormat="true" ht="12.75" hidden="false" customHeight="false" outlineLevel="0" collapsed="false">
      <c r="B722" s="3"/>
    </row>
    <row r="723" s="2" customFormat="true" ht="12.75" hidden="false" customHeight="false" outlineLevel="0" collapsed="false">
      <c r="B723" s="3"/>
    </row>
    <row r="724" s="2" customFormat="true" ht="12.75" hidden="false" customHeight="false" outlineLevel="0" collapsed="false">
      <c r="B724" s="3"/>
    </row>
    <row r="725" s="2" customFormat="true" ht="12.75" hidden="false" customHeight="false" outlineLevel="0" collapsed="false">
      <c r="B725" s="3"/>
    </row>
    <row r="726" s="2" customFormat="true" ht="12.75" hidden="false" customHeight="false" outlineLevel="0" collapsed="false">
      <c r="B726" s="3"/>
    </row>
    <row r="727" s="2" customFormat="true" ht="12.75" hidden="false" customHeight="false" outlineLevel="0" collapsed="false">
      <c r="B727" s="3"/>
    </row>
    <row r="728" s="2" customFormat="true" ht="12.75" hidden="false" customHeight="false" outlineLevel="0" collapsed="false">
      <c r="B728" s="3"/>
    </row>
    <row r="729" s="2" customFormat="true" ht="12.75" hidden="false" customHeight="false" outlineLevel="0" collapsed="false">
      <c r="B729" s="3"/>
    </row>
    <row r="730" s="2" customFormat="true" ht="12.75" hidden="false" customHeight="false" outlineLevel="0" collapsed="false">
      <c r="B730" s="3"/>
    </row>
    <row r="731" s="2" customFormat="true" ht="12.75" hidden="false" customHeight="false" outlineLevel="0" collapsed="false">
      <c r="B731" s="3"/>
    </row>
    <row r="732" s="2" customFormat="true" ht="12.75" hidden="false" customHeight="false" outlineLevel="0" collapsed="false">
      <c r="B732" s="3"/>
    </row>
    <row r="733" s="2" customFormat="true" ht="12.75" hidden="false" customHeight="false" outlineLevel="0" collapsed="false">
      <c r="B733" s="3"/>
    </row>
    <row r="734" s="2" customFormat="true" ht="12.75" hidden="false" customHeight="false" outlineLevel="0" collapsed="false">
      <c r="B734" s="3"/>
    </row>
    <row r="735" s="2" customFormat="true" ht="12.75" hidden="false" customHeight="false" outlineLevel="0" collapsed="false">
      <c r="B735" s="3"/>
    </row>
    <row r="736" s="2" customFormat="true" ht="12.75" hidden="false" customHeight="false" outlineLevel="0" collapsed="false">
      <c r="B736" s="3"/>
    </row>
    <row r="737" s="2" customFormat="true" ht="12.75" hidden="false" customHeight="false" outlineLevel="0" collapsed="false">
      <c r="B737" s="3"/>
    </row>
    <row r="738" s="2" customFormat="true" ht="12.75" hidden="false" customHeight="false" outlineLevel="0" collapsed="false">
      <c r="B738" s="3"/>
    </row>
    <row r="739" s="2" customFormat="true" ht="12.75" hidden="false" customHeight="false" outlineLevel="0" collapsed="false">
      <c r="B739" s="3"/>
    </row>
    <row r="740" s="2" customFormat="true" ht="12.75" hidden="false" customHeight="false" outlineLevel="0" collapsed="false">
      <c r="B740" s="3"/>
    </row>
    <row r="741" s="2" customFormat="true" ht="12.75" hidden="false" customHeight="false" outlineLevel="0" collapsed="false">
      <c r="B741" s="3"/>
    </row>
    <row r="742" s="2" customFormat="true" ht="12.75" hidden="false" customHeight="false" outlineLevel="0" collapsed="false">
      <c r="B742" s="3"/>
    </row>
    <row r="743" s="2" customFormat="true" ht="12.75" hidden="false" customHeight="false" outlineLevel="0" collapsed="false">
      <c r="B743" s="3"/>
    </row>
    <row r="744" s="2" customFormat="true" ht="12.75" hidden="false" customHeight="false" outlineLevel="0" collapsed="false">
      <c r="B744" s="3"/>
    </row>
    <row r="745" s="2" customFormat="true" ht="12.75" hidden="false" customHeight="false" outlineLevel="0" collapsed="false">
      <c r="B745" s="3"/>
    </row>
    <row r="746" s="2" customFormat="true" ht="12.75" hidden="false" customHeight="false" outlineLevel="0" collapsed="false">
      <c r="B746" s="3"/>
    </row>
    <row r="747" s="2" customFormat="true" ht="12.75" hidden="false" customHeight="false" outlineLevel="0" collapsed="false">
      <c r="B747" s="3"/>
    </row>
    <row r="748" s="2" customFormat="true" ht="12.75" hidden="false" customHeight="false" outlineLevel="0" collapsed="false">
      <c r="B748" s="3"/>
    </row>
    <row r="749" s="2" customFormat="true" ht="12.75" hidden="false" customHeight="false" outlineLevel="0" collapsed="false">
      <c r="B749" s="3"/>
    </row>
    <row r="750" s="2" customFormat="true" ht="12.75" hidden="false" customHeight="false" outlineLevel="0" collapsed="false">
      <c r="B750" s="3"/>
    </row>
    <row r="751" s="2" customFormat="true" ht="12.75" hidden="false" customHeight="false" outlineLevel="0" collapsed="false">
      <c r="B751" s="3"/>
    </row>
    <row r="752" s="2" customFormat="true" ht="12.75" hidden="false" customHeight="false" outlineLevel="0" collapsed="false">
      <c r="B752" s="3"/>
    </row>
    <row r="753" s="2" customFormat="true" ht="12.75" hidden="false" customHeight="false" outlineLevel="0" collapsed="false">
      <c r="B753" s="3"/>
    </row>
    <row r="754" s="2" customFormat="true" ht="12.75" hidden="false" customHeight="false" outlineLevel="0" collapsed="false">
      <c r="B754" s="3"/>
    </row>
    <row r="755" s="2" customFormat="true" ht="12.75" hidden="false" customHeight="false" outlineLevel="0" collapsed="false">
      <c r="B755" s="3"/>
    </row>
    <row r="756" s="2" customFormat="true" ht="12.75" hidden="false" customHeight="false" outlineLevel="0" collapsed="false">
      <c r="B756" s="3"/>
    </row>
    <row r="757" s="2" customFormat="true" ht="12.75" hidden="false" customHeight="false" outlineLevel="0" collapsed="false">
      <c r="B757" s="3"/>
    </row>
    <row r="758" s="2" customFormat="true" ht="12.75" hidden="false" customHeight="false" outlineLevel="0" collapsed="false">
      <c r="B758" s="3"/>
    </row>
    <row r="759" s="2" customFormat="true" ht="12.75" hidden="false" customHeight="false" outlineLevel="0" collapsed="false">
      <c r="B759" s="3"/>
    </row>
    <row r="760" s="2" customFormat="true" ht="12.75" hidden="false" customHeight="false" outlineLevel="0" collapsed="false">
      <c r="B760" s="3"/>
    </row>
    <row r="761" s="2" customFormat="true" ht="12.75" hidden="false" customHeight="false" outlineLevel="0" collapsed="false">
      <c r="B761" s="3"/>
    </row>
    <row r="762" s="2" customFormat="true" ht="12.75" hidden="false" customHeight="false" outlineLevel="0" collapsed="false">
      <c r="B762" s="3"/>
    </row>
    <row r="763" s="2" customFormat="true" ht="12.75" hidden="false" customHeight="false" outlineLevel="0" collapsed="false">
      <c r="B763" s="3"/>
    </row>
    <row r="764" s="2" customFormat="true" ht="12.75" hidden="false" customHeight="false" outlineLevel="0" collapsed="false">
      <c r="B764" s="3"/>
    </row>
    <row r="765" s="2" customFormat="true" ht="12.75" hidden="false" customHeight="false" outlineLevel="0" collapsed="false">
      <c r="B765" s="3"/>
    </row>
    <row r="766" s="2" customFormat="true" ht="12.75" hidden="false" customHeight="false" outlineLevel="0" collapsed="false">
      <c r="B766" s="3"/>
    </row>
    <row r="767" s="2" customFormat="true" ht="12.75" hidden="false" customHeight="false" outlineLevel="0" collapsed="false">
      <c r="B767" s="3"/>
    </row>
    <row r="768" s="2" customFormat="true" ht="12.75" hidden="false" customHeight="false" outlineLevel="0" collapsed="false">
      <c r="B768" s="3"/>
    </row>
    <row r="769" s="2" customFormat="true" ht="12.75" hidden="false" customHeight="false" outlineLevel="0" collapsed="false">
      <c r="B769" s="3"/>
    </row>
    <row r="770" s="2" customFormat="true" ht="12.75" hidden="false" customHeight="false" outlineLevel="0" collapsed="false">
      <c r="B770" s="3"/>
    </row>
    <row r="771" s="2" customFormat="true" ht="12.75" hidden="false" customHeight="false" outlineLevel="0" collapsed="false">
      <c r="B771" s="3"/>
    </row>
    <row r="772" s="2" customFormat="true" ht="12.75" hidden="false" customHeight="false" outlineLevel="0" collapsed="false">
      <c r="B772" s="3"/>
    </row>
    <row r="773" s="2" customFormat="true" ht="12.75" hidden="false" customHeight="false" outlineLevel="0" collapsed="false">
      <c r="B773" s="3"/>
    </row>
    <row r="774" s="2" customFormat="true" ht="12.75" hidden="false" customHeight="false" outlineLevel="0" collapsed="false">
      <c r="B774" s="3"/>
    </row>
    <row r="775" s="2" customFormat="true" ht="12.75" hidden="false" customHeight="false" outlineLevel="0" collapsed="false">
      <c r="B775" s="3"/>
    </row>
    <row r="776" s="2" customFormat="true" ht="12.75" hidden="false" customHeight="false" outlineLevel="0" collapsed="false">
      <c r="B776" s="3"/>
    </row>
    <row r="777" s="2" customFormat="true" ht="12.75" hidden="false" customHeight="false" outlineLevel="0" collapsed="false">
      <c r="B777" s="3"/>
    </row>
    <row r="778" s="2" customFormat="true" ht="12.75" hidden="false" customHeight="false" outlineLevel="0" collapsed="false">
      <c r="B778" s="3"/>
    </row>
    <row r="779" s="2" customFormat="true" ht="12.75" hidden="false" customHeight="false" outlineLevel="0" collapsed="false">
      <c r="B779" s="3"/>
    </row>
    <row r="780" s="2" customFormat="true" ht="12.75" hidden="false" customHeight="false" outlineLevel="0" collapsed="false">
      <c r="B780" s="3"/>
    </row>
    <row r="781" s="2" customFormat="true" ht="12.75" hidden="false" customHeight="false" outlineLevel="0" collapsed="false">
      <c r="B781" s="3"/>
    </row>
    <row r="782" s="2" customFormat="true" ht="12.75" hidden="false" customHeight="false" outlineLevel="0" collapsed="false">
      <c r="B782" s="3"/>
    </row>
    <row r="783" s="2" customFormat="true" ht="12.75" hidden="false" customHeight="false" outlineLevel="0" collapsed="false">
      <c r="B783" s="3"/>
    </row>
    <row r="784" s="2" customFormat="true" ht="12.75" hidden="false" customHeight="false" outlineLevel="0" collapsed="false">
      <c r="B784" s="3"/>
    </row>
    <row r="785" s="2" customFormat="true" ht="12.75" hidden="false" customHeight="false" outlineLevel="0" collapsed="false">
      <c r="B785" s="3"/>
    </row>
    <row r="786" s="2" customFormat="true" ht="12.75" hidden="false" customHeight="false" outlineLevel="0" collapsed="false">
      <c r="B786" s="3"/>
    </row>
    <row r="787" s="2" customFormat="true" ht="12.75" hidden="false" customHeight="false" outlineLevel="0" collapsed="false">
      <c r="B787" s="3"/>
    </row>
    <row r="788" s="2" customFormat="true" ht="12.75" hidden="false" customHeight="false" outlineLevel="0" collapsed="false">
      <c r="B788" s="3"/>
    </row>
    <row r="789" s="2" customFormat="true" ht="12.75" hidden="false" customHeight="false" outlineLevel="0" collapsed="false">
      <c r="B789" s="3"/>
    </row>
    <row r="790" s="2" customFormat="true" ht="12.75" hidden="false" customHeight="false" outlineLevel="0" collapsed="false">
      <c r="B790" s="3"/>
    </row>
    <row r="791" s="2" customFormat="true" ht="12.75" hidden="false" customHeight="false" outlineLevel="0" collapsed="false">
      <c r="B791" s="3"/>
    </row>
    <row r="792" s="2" customFormat="true" ht="12.75" hidden="false" customHeight="false" outlineLevel="0" collapsed="false">
      <c r="B792" s="3"/>
    </row>
    <row r="793" s="2" customFormat="true" ht="12.75" hidden="false" customHeight="false" outlineLevel="0" collapsed="false">
      <c r="B793" s="3"/>
    </row>
    <row r="794" s="2" customFormat="true" ht="12.75" hidden="false" customHeight="false" outlineLevel="0" collapsed="false">
      <c r="B794" s="3"/>
    </row>
    <row r="795" s="2" customFormat="true" ht="12.75" hidden="false" customHeight="false" outlineLevel="0" collapsed="false">
      <c r="B795" s="3"/>
    </row>
    <row r="796" s="2" customFormat="true" ht="12.75" hidden="false" customHeight="false" outlineLevel="0" collapsed="false">
      <c r="B796" s="3"/>
    </row>
    <row r="797" s="2" customFormat="true" ht="12.75" hidden="false" customHeight="false" outlineLevel="0" collapsed="false">
      <c r="B797" s="3"/>
    </row>
    <row r="798" s="2" customFormat="true" ht="12.75" hidden="false" customHeight="false" outlineLevel="0" collapsed="false">
      <c r="B798" s="3"/>
    </row>
    <row r="799" s="2" customFormat="true" ht="12.75" hidden="false" customHeight="false" outlineLevel="0" collapsed="false">
      <c r="B799" s="3"/>
    </row>
    <row r="800" s="2" customFormat="true" ht="12.75" hidden="false" customHeight="false" outlineLevel="0" collapsed="false">
      <c r="B800" s="3"/>
    </row>
    <row r="801" s="2" customFormat="true" ht="12.75" hidden="false" customHeight="false" outlineLevel="0" collapsed="false">
      <c r="B801" s="3"/>
    </row>
    <row r="802" s="2" customFormat="true" ht="12.75" hidden="false" customHeight="false" outlineLevel="0" collapsed="false">
      <c r="B802" s="3"/>
    </row>
    <row r="803" s="2" customFormat="true" ht="12.75" hidden="false" customHeight="false" outlineLevel="0" collapsed="false">
      <c r="B803" s="3"/>
    </row>
    <row r="804" s="2" customFormat="true" ht="12.75" hidden="false" customHeight="false" outlineLevel="0" collapsed="false">
      <c r="B804" s="3"/>
    </row>
    <row r="805" s="2" customFormat="true" ht="12.75" hidden="false" customHeight="false" outlineLevel="0" collapsed="false">
      <c r="B805" s="3"/>
    </row>
    <row r="806" s="2" customFormat="true" ht="12.75" hidden="false" customHeight="false" outlineLevel="0" collapsed="false">
      <c r="B806" s="3"/>
    </row>
    <row r="807" s="2" customFormat="true" ht="12.75" hidden="false" customHeight="false" outlineLevel="0" collapsed="false">
      <c r="B807" s="3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</row>
    <row r="808" s="2" customFormat="true" ht="12.75" hidden="false" customHeight="false" outlineLevel="0" collapsed="false">
      <c r="B808" s="3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</row>
    <row r="809" s="2" customFormat="true" ht="12.75" hidden="false" customHeight="false" outlineLevel="0" collapsed="false">
      <c r="B809" s="3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</row>
    <row r="810" s="2" customFormat="true" ht="12.75" hidden="false" customHeight="false" outlineLevel="0" collapsed="false">
      <c r="B810" s="3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</row>
  </sheetData>
  <autoFilter ref="D7:F97"/>
  <mergeCells count="126">
    <mergeCell ref="A1:AW1"/>
    <mergeCell ref="A2:A8"/>
    <mergeCell ref="B2:B8"/>
    <mergeCell ref="C2:L4"/>
    <mergeCell ref="M2:AW5"/>
    <mergeCell ref="C5:C8"/>
    <mergeCell ref="D5:J5"/>
    <mergeCell ref="L5:L8"/>
    <mergeCell ref="D6:F6"/>
    <mergeCell ref="G6:J6"/>
    <mergeCell ref="M6:Q6"/>
    <mergeCell ref="R6:AA6"/>
    <mergeCell ref="AB6:AM6"/>
    <mergeCell ref="AN6:AW6"/>
    <mergeCell ref="D7:D8"/>
    <mergeCell ref="E7:E8"/>
    <mergeCell ref="F7:F8"/>
    <mergeCell ref="G7:G8"/>
    <mergeCell ref="H7:H8"/>
    <mergeCell ref="I7:I8"/>
    <mergeCell ref="J7:J8"/>
    <mergeCell ref="K7:K8"/>
    <mergeCell ref="M7:N7"/>
    <mergeCell ref="O7:Q7"/>
    <mergeCell ref="R7:U7"/>
    <mergeCell ref="V7:AA7"/>
    <mergeCell ref="AB7:AE7"/>
    <mergeCell ref="AF7:AM7"/>
    <mergeCell ref="AN7:AO7"/>
    <mergeCell ref="AP7:AW7"/>
    <mergeCell ref="M8:N8"/>
    <mergeCell ref="O8:P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35:B35"/>
    <mergeCell ref="H90:J90"/>
    <mergeCell ref="K90:L90"/>
    <mergeCell ref="M90:N90"/>
    <mergeCell ref="O90:Q90"/>
    <mergeCell ref="R90:U90"/>
    <mergeCell ref="V90:AA90"/>
    <mergeCell ref="AB90:AE90"/>
    <mergeCell ref="AF90:AM90"/>
    <mergeCell ref="AN90:AO90"/>
    <mergeCell ref="AP90:AW90"/>
    <mergeCell ref="H91:J91"/>
    <mergeCell ref="K91:L91"/>
    <mergeCell ref="M91:N91"/>
    <mergeCell ref="O91:Q91"/>
    <mergeCell ref="R91:U91"/>
    <mergeCell ref="V91:AA91"/>
    <mergeCell ref="AB91:AE91"/>
    <mergeCell ref="AF91:AM91"/>
    <mergeCell ref="AN91:AO91"/>
    <mergeCell ref="AP91:AW91"/>
    <mergeCell ref="H92:J92"/>
    <mergeCell ref="K92:L92"/>
    <mergeCell ref="M92:N92"/>
    <mergeCell ref="O92:Q92"/>
    <mergeCell ref="R92:U92"/>
    <mergeCell ref="V92:AA92"/>
    <mergeCell ref="AB92:AE92"/>
    <mergeCell ref="AF92:AM92"/>
    <mergeCell ref="AN92:AO92"/>
    <mergeCell ref="AP92:AW92"/>
    <mergeCell ref="K93:L93"/>
    <mergeCell ref="M93:N93"/>
    <mergeCell ref="O93:Q93"/>
    <mergeCell ref="R93:U93"/>
    <mergeCell ref="V93:AA93"/>
    <mergeCell ref="AB93:AE93"/>
    <mergeCell ref="AF93:AM93"/>
    <mergeCell ref="AN93:AO93"/>
    <mergeCell ref="AP93:AW93"/>
    <mergeCell ref="H94:J94"/>
    <mergeCell ref="K94:L94"/>
    <mergeCell ref="M94:N94"/>
    <mergeCell ref="O94:Q94"/>
    <mergeCell ref="R94:U94"/>
    <mergeCell ref="V94:AA94"/>
    <mergeCell ref="AB94:AE94"/>
    <mergeCell ref="AF94:AM94"/>
    <mergeCell ref="AN94:AO94"/>
    <mergeCell ref="AP94:AW94"/>
    <mergeCell ref="H95:J95"/>
    <mergeCell ref="K95:L95"/>
    <mergeCell ref="O95:Q95"/>
    <mergeCell ref="R95:U95"/>
    <mergeCell ref="V95:AA95"/>
    <mergeCell ref="AB95:AE95"/>
    <mergeCell ref="AF95:AM95"/>
    <mergeCell ref="AN95:AO95"/>
    <mergeCell ref="AP95:AW95"/>
    <mergeCell ref="K96:L96"/>
    <mergeCell ref="M96:N96"/>
    <mergeCell ref="O96:Q96"/>
    <mergeCell ref="R96:U96"/>
    <mergeCell ref="V96:AA96"/>
    <mergeCell ref="AB96:AE96"/>
    <mergeCell ref="AF96:AM96"/>
    <mergeCell ref="AN96:AO96"/>
    <mergeCell ref="AP96:AW96"/>
    <mergeCell ref="H97:J97"/>
    <mergeCell ref="K97:L97"/>
    <mergeCell ref="M97:N97"/>
    <mergeCell ref="O97:Q97"/>
    <mergeCell ref="R97:U97"/>
    <mergeCell ref="V97:AA97"/>
    <mergeCell ref="AB97:AE97"/>
    <mergeCell ref="AF97:AM97"/>
    <mergeCell ref="AN97:AO97"/>
    <mergeCell ref="AP97:AW9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48" man="true" max="16383" min="0"/>
    <brk id="73" man="true" max="16383" min="0"/>
    <brk id="98" man="true" max="16383" min="0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C15" activeCellId="0" sqref="C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1.71"/>
    <col collapsed="false" customWidth="true" hidden="false" outlineLevel="0" max="2" min="2" style="1" width="27.42"/>
    <col collapsed="false" customWidth="true" hidden="false" outlineLevel="0" max="3" min="3" style="1" width="23.71"/>
    <col collapsed="false" customWidth="true" hidden="false" outlineLevel="0" max="4" min="4" style="1" width="19.14"/>
    <col collapsed="false" customWidth="true" hidden="false" outlineLevel="0" max="5" min="5" style="1" width="19.71"/>
    <col collapsed="false" customWidth="true" hidden="false" outlineLevel="0" max="6" min="6" style="1" width="14.29"/>
    <col collapsed="false" customWidth="true" hidden="false" outlineLevel="0" max="7" min="7" style="1" width="19"/>
    <col collapsed="false" customWidth="true" hidden="false" outlineLevel="0" max="8" min="8" style="1" width="16"/>
    <col collapsed="false" customWidth="true" hidden="false" outlineLevel="0" max="9" min="9" style="1" width="19.57"/>
  </cols>
  <sheetData>
    <row r="1" customFormat="false" ht="15" hidden="false" customHeight="false" outlineLevel="0" collapsed="false">
      <c r="A1" s="111" t="s">
        <v>196</v>
      </c>
      <c r="B1" s="111"/>
      <c r="C1" s="111"/>
      <c r="D1" s="111"/>
      <c r="E1" s="111"/>
      <c r="F1" s="111"/>
      <c r="G1" s="111"/>
      <c r="H1" s="111"/>
      <c r="I1" s="111"/>
    </row>
    <row r="2" customFormat="false" ht="15" hidden="false" customHeight="false" outlineLevel="0" collapsed="false">
      <c r="A2" s="111"/>
      <c r="B2" s="111"/>
      <c r="C2" s="111"/>
      <c r="D2" s="111"/>
      <c r="E2" s="111"/>
      <c r="F2" s="111"/>
      <c r="G2" s="111"/>
      <c r="H2" s="111"/>
      <c r="I2" s="111"/>
    </row>
    <row r="3" customFormat="false" ht="15" hidden="false" customHeight="false" outlineLevel="0" collapsed="false">
      <c r="A3" s="111"/>
      <c r="B3" s="111"/>
      <c r="C3" s="111"/>
      <c r="D3" s="111"/>
      <c r="E3" s="111"/>
      <c r="F3" s="111"/>
      <c r="G3" s="111"/>
      <c r="H3" s="111"/>
      <c r="I3" s="111"/>
    </row>
    <row r="4" customFormat="false" ht="15.75" hidden="false" customHeight="true" outlineLevel="0" collapsed="false">
      <c r="A4" s="112" t="s">
        <v>197</v>
      </c>
      <c r="B4" s="112" t="s">
        <v>198</v>
      </c>
      <c r="C4" s="112" t="s">
        <v>135</v>
      </c>
      <c r="D4" s="112"/>
      <c r="E4" s="112" t="s">
        <v>82</v>
      </c>
      <c r="F4" s="112" t="s">
        <v>199</v>
      </c>
      <c r="G4" s="112" t="s">
        <v>200</v>
      </c>
      <c r="H4" s="112" t="s">
        <v>201</v>
      </c>
      <c r="I4" s="112" t="s">
        <v>202</v>
      </c>
    </row>
    <row r="5" customFormat="false" ht="15" hidden="false" customHeight="true" outlineLevel="0" collapsed="false">
      <c r="A5" s="112"/>
      <c r="B5" s="112"/>
      <c r="C5" s="112" t="s">
        <v>203</v>
      </c>
      <c r="D5" s="112" t="s">
        <v>204</v>
      </c>
      <c r="E5" s="112"/>
      <c r="F5" s="112"/>
      <c r="G5" s="112"/>
      <c r="H5" s="112"/>
      <c r="I5" s="112"/>
    </row>
    <row r="6" customFormat="false" ht="15" hidden="false" customHeight="false" outlineLevel="0" collapsed="false">
      <c r="A6" s="112"/>
      <c r="B6" s="112"/>
      <c r="C6" s="112"/>
      <c r="D6" s="112"/>
      <c r="E6" s="112"/>
      <c r="F6" s="112"/>
      <c r="G6" s="112"/>
      <c r="H6" s="112"/>
      <c r="I6" s="112"/>
    </row>
    <row r="7" customFormat="false" ht="15.75" hidden="false" customHeight="false" outlineLevel="0" collapsed="false">
      <c r="A7" s="77" t="s">
        <v>205</v>
      </c>
      <c r="B7" s="77" t="n">
        <v>41</v>
      </c>
      <c r="C7" s="77"/>
      <c r="D7" s="77"/>
      <c r="E7" s="113"/>
      <c r="F7" s="77"/>
      <c r="G7" s="77"/>
      <c r="H7" s="77" t="n">
        <v>11</v>
      </c>
      <c r="I7" s="114" t="n">
        <f aca="false">SUM(B7:H7)</f>
        <v>52</v>
      </c>
    </row>
    <row r="8" customFormat="false" ht="15.75" hidden="false" customHeight="false" outlineLevel="0" collapsed="false">
      <c r="A8" s="77" t="s">
        <v>206</v>
      </c>
      <c r="B8" s="77" t="n">
        <v>29</v>
      </c>
      <c r="C8" s="77" t="n">
        <v>12</v>
      </c>
      <c r="D8" s="77"/>
      <c r="E8" s="113"/>
      <c r="F8" s="77"/>
      <c r="G8" s="77"/>
      <c r="H8" s="77" t="n">
        <v>11</v>
      </c>
      <c r="I8" s="114" t="n">
        <f aca="false">SUM(B8:H8)</f>
        <v>52</v>
      </c>
    </row>
    <row r="9" customFormat="false" ht="15.75" hidden="false" customHeight="false" outlineLevel="0" collapsed="false">
      <c r="A9" s="77" t="s">
        <v>207</v>
      </c>
      <c r="B9" s="77" t="n">
        <v>27</v>
      </c>
      <c r="C9" s="77" t="n">
        <v>15</v>
      </c>
      <c r="D9" s="77"/>
      <c r="E9" s="113"/>
      <c r="F9" s="77"/>
      <c r="G9" s="77"/>
      <c r="H9" s="77" t="n">
        <v>11</v>
      </c>
      <c r="I9" s="114" t="n">
        <f aca="false">SUM(B9:H9)</f>
        <v>53</v>
      </c>
    </row>
    <row r="10" customFormat="false" ht="15.75" hidden="false" customHeight="false" outlineLevel="0" collapsed="false">
      <c r="A10" s="77" t="s">
        <v>208</v>
      </c>
      <c r="B10" s="77" t="n">
        <v>15</v>
      </c>
      <c r="C10" s="77" t="n">
        <v>19</v>
      </c>
      <c r="D10" s="77"/>
      <c r="E10" s="113" t="n">
        <v>1</v>
      </c>
      <c r="F10" s="77" t="n">
        <v>4</v>
      </c>
      <c r="G10" s="77" t="n">
        <v>2</v>
      </c>
      <c r="H10" s="77" t="n">
        <v>2</v>
      </c>
      <c r="I10" s="114" t="n">
        <f aca="false">SUM(B10:H10)</f>
        <v>43</v>
      </c>
    </row>
    <row r="11" customFormat="false" ht="15.75" hidden="false" customHeight="false" outlineLevel="0" collapsed="false">
      <c r="A11" s="112" t="s">
        <v>5</v>
      </c>
      <c r="B11" s="112" t="n">
        <f aca="false">B7+B8+B10</f>
        <v>85</v>
      </c>
      <c r="C11" s="112" t="n">
        <f aca="false">SUM(C8:C10)</f>
        <v>46</v>
      </c>
      <c r="D11" s="112" t="n">
        <f aca="false">SUM(D8:D10)</f>
        <v>0</v>
      </c>
      <c r="E11" s="112" t="n">
        <f aca="false">SUM(E8:E10)</f>
        <v>1</v>
      </c>
      <c r="F11" s="112" t="n">
        <f aca="false">SUM(F8:F10)</f>
        <v>4</v>
      </c>
      <c r="G11" s="112" t="n">
        <f aca="false">SUM(G8:G10)</f>
        <v>2</v>
      </c>
      <c r="H11" s="112" t="n">
        <f aca="false">SUM(H7:H10)</f>
        <v>35</v>
      </c>
      <c r="I11" s="112" t="n">
        <f aca="false">SUM(I7:I10)</f>
        <v>200</v>
      </c>
    </row>
  </sheetData>
  <mergeCells count="11">
    <mergeCell ref="A1:I3"/>
    <mergeCell ref="A4:A6"/>
    <mergeCell ref="B4:B6"/>
    <mergeCell ref="C4:D4"/>
    <mergeCell ref="E4:E6"/>
    <mergeCell ref="F4:F6"/>
    <mergeCell ref="G4:G6"/>
    <mergeCell ref="H4:H6"/>
    <mergeCell ref="I4:I6"/>
    <mergeCell ref="C5:C6"/>
    <mergeCell ref="D5:D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2023-02-20T12:15:32Z</dcterms:created>
  <dc:creator>Мария М. Ежова</dc:creator>
  <dc:description/>
  <dc:language>ru-RU</dc:language>
  <cp:lastModifiedBy/>
  <cp:lastPrinted>2025-04-26T07:16:14Z</cp:lastPrinted>
  <dcterms:modified xsi:type="dcterms:W3CDTF">2026-08-31T16:57:02Z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